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Z:\Trans not Proof\FINALS\TAMAM\"/>
    </mc:Choice>
  </mc:AlternateContent>
  <bookViews>
    <workbookView xWindow="0" yWindow="0" windowWidth="19200" windowHeight="11595" firstSheet="2" activeTab="3"/>
  </bookViews>
  <sheets>
    <sheet name="التعليمات" sheetId="7" r:id="rId1"/>
    <sheet name="CMAM" sheetId="6" r:id="rId2"/>
    <sheet name="التدخلات الأخرى" sheetId="8" r:id="rId3"/>
    <sheet name="الإمدادات المحددة" sheetId="15" r:id="rId4"/>
    <sheet name="موجز CMAM" sheetId="13" r:id="rId5"/>
    <sheet name="موجز التدخلات الأخرى " sheetId="14" r:id="rId6"/>
    <sheet name="خاص ب Tableau CMAM" sheetId="16" r:id="rId7"/>
    <sheet name="خاص ب Tableau أخرى" sheetId="17" r:id="rId8"/>
  </sheets>
  <calcPr calcId="152511"/>
  <pivotCaches>
    <pivotCache cacheId="0" r:id="rId9"/>
    <pivotCache cacheId="1" r:id="rId10"/>
  </pivotCaches>
</workbook>
</file>

<file path=xl/calcChain.xml><?xml version="1.0" encoding="utf-8"?>
<calcChain xmlns="http://schemas.openxmlformats.org/spreadsheetml/2006/main">
  <c r="E14" i="8" l="1"/>
  <c r="I55" i="6" l="1"/>
  <c r="I14" i="6"/>
  <c r="H3" i="16" s="1"/>
  <c r="I15" i="6"/>
  <c r="I16" i="6"/>
  <c r="H5" i="16" s="1"/>
  <c r="I17" i="6"/>
  <c r="H6" i="16" s="1"/>
  <c r="I18" i="6"/>
  <c r="H7" i="16" s="1"/>
  <c r="I19" i="6"/>
  <c r="I20" i="6"/>
  <c r="H9" i="16" s="1"/>
  <c r="I21" i="6"/>
  <c r="H10" i="16" s="1"/>
  <c r="I22" i="6"/>
  <c r="H11" i="16" s="1"/>
  <c r="I23" i="6"/>
  <c r="I24" i="6"/>
  <c r="H13" i="16" s="1"/>
  <c r="I25" i="6"/>
  <c r="H14" i="16" s="1"/>
  <c r="I26" i="6"/>
  <c r="H15" i="16" s="1"/>
  <c r="I27" i="6"/>
  <c r="I28" i="6"/>
  <c r="H17" i="16" s="1"/>
  <c r="I29" i="6"/>
  <c r="H18" i="16" s="1"/>
  <c r="I30" i="6"/>
  <c r="H19" i="16" s="1"/>
  <c r="I31" i="6"/>
  <c r="I32" i="6"/>
  <c r="H21" i="16" s="1"/>
  <c r="I33" i="6"/>
  <c r="H22" i="16" s="1"/>
  <c r="I34" i="6"/>
  <c r="H23" i="16" s="1"/>
  <c r="I35" i="6"/>
  <c r="I36" i="6"/>
  <c r="H25" i="16" s="1"/>
  <c r="I37" i="6"/>
  <c r="H26" i="16" s="1"/>
  <c r="I38" i="6"/>
  <c r="H27" i="16" s="1"/>
  <c r="I39" i="6"/>
  <c r="I40" i="6"/>
  <c r="H29" i="16" s="1"/>
  <c r="I41" i="6"/>
  <c r="H30" i="16" s="1"/>
  <c r="I42" i="6"/>
  <c r="H31" i="16" s="1"/>
  <c r="I43" i="6"/>
  <c r="I44" i="6"/>
  <c r="H33" i="16" s="1"/>
  <c r="I45" i="6"/>
  <c r="H34" i="16" s="1"/>
  <c r="I46" i="6"/>
  <c r="H35" i="16" s="1"/>
  <c r="I47" i="6"/>
  <c r="I48" i="6"/>
  <c r="H37" i="16" s="1"/>
  <c r="I49" i="6"/>
  <c r="H38" i="16" s="1"/>
  <c r="I50" i="6"/>
  <c r="H39" i="16" s="1"/>
  <c r="I51" i="6"/>
  <c r="I52" i="6"/>
  <c r="H41" i="16" s="1"/>
  <c r="I53" i="6"/>
  <c r="H42" i="16" s="1"/>
  <c r="I54" i="6"/>
  <c r="H43" i="16" s="1"/>
  <c r="I13" i="6"/>
  <c r="J13" i="6" s="1"/>
  <c r="I42" i="17"/>
  <c r="H42" i="17"/>
  <c r="G42" i="17"/>
  <c r="F42" i="17"/>
  <c r="E42" i="17"/>
  <c r="D42" i="17"/>
  <c r="C42" i="17"/>
  <c r="B42" i="17"/>
  <c r="A42" i="17"/>
  <c r="I41" i="17"/>
  <c r="H41" i="17"/>
  <c r="G41" i="17"/>
  <c r="F41" i="17"/>
  <c r="E41" i="17"/>
  <c r="D41" i="17"/>
  <c r="C41" i="17"/>
  <c r="B41" i="17"/>
  <c r="A41" i="17"/>
  <c r="I40" i="17"/>
  <c r="H40" i="17"/>
  <c r="G40" i="17"/>
  <c r="F40" i="17"/>
  <c r="E40" i="17"/>
  <c r="D40" i="17"/>
  <c r="C40" i="17"/>
  <c r="B40" i="17"/>
  <c r="A40" i="17"/>
  <c r="I39" i="17"/>
  <c r="H39" i="17"/>
  <c r="G39" i="17"/>
  <c r="F39" i="17"/>
  <c r="E39" i="17"/>
  <c r="D39" i="17"/>
  <c r="C39" i="17"/>
  <c r="B39" i="17"/>
  <c r="A39" i="17"/>
  <c r="I38" i="17"/>
  <c r="H38" i="17"/>
  <c r="G38" i="17"/>
  <c r="F38" i="17"/>
  <c r="E38" i="17"/>
  <c r="D38" i="17"/>
  <c r="C38" i="17"/>
  <c r="B38" i="17"/>
  <c r="A38" i="17"/>
  <c r="I37" i="17"/>
  <c r="H37" i="17"/>
  <c r="G37" i="17"/>
  <c r="F37" i="17"/>
  <c r="E37" i="17"/>
  <c r="D37" i="17"/>
  <c r="C37" i="17"/>
  <c r="B37" i="17"/>
  <c r="A37" i="17"/>
  <c r="I36" i="17"/>
  <c r="H36" i="17"/>
  <c r="G36" i="17"/>
  <c r="F36" i="17"/>
  <c r="E36" i="17"/>
  <c r="D36" i="17"/>
  <c r="C36" i="17"/>
  <c r="B36" i="17"/>
  <c r="A36" i="17"/>
  <c r="I35" i="17"/>
  <c r="H35" i="17"/>
  <c r="G35" i="17"/>
  <c r="F35" i="17"/>
  <c r="E35" i="17"/>
  <c r="D35" i="17"/>
  <c r="C35" i="17"/>
  <c r="B35" i="17"/>
  <c r="A35" i="17"/>
  <c r="I34" i="17"/>
  <c r="H34" i="17"/>
  <c r="G34" i="17"/>
  <c r="F34" i="17"/>
  <c r="E34" i="17"/>
  <c r="D34" i="17"/>
  <c r="C34" i="17"/>
  <c r="B34" i="17"/>
  <c r="A34" i="17"/>
  <c r="I33" i="17"/>
  <c r="H33" i="17"/>
  <c r="G33" i="17"/>
  <c r="F33" i="17"/>
  <c r="E33" i="17"/>
  <c r="D33" i="17"/>
  <c r="C33" i="17"/>
  <c r="B33" i="17"/>
  <c r="A33" i="17"/>
  <c r="I32" i="17"/>
  <c r="H32" i="17"/>
  <c r="G32" i="17"/>
  <c r="F32" i="17"/>
  <c r="E32" i="17"/>
  <c r="D32" i="17"/>
  <c r="C32" i="17"/>
  <c r="B32" i="17"/>
  <c r="A32" i="17"/>
  <c r="I31" i="17"/>
  <c r="H31" i="17"/>
  <c r="G31" i="17"/>
  <c r="F31" i="17"/>
  <c r="E31" i="17"/>
  <c r="D31" i="17"/>
  <c r="C31" i="17"/>
  <c r="B31" i="17"/>
  <c r="A31" i="17"/>
  <c r="I30" i="17"/>
  <c r="H30" i="17"/>
  <c r="G30" i="17"/>
  <c r="F30" i="17"/>
  <c r="E30" i="17"/>
  <c r="D30" i="17"/>
  <c r="C30" i="17"/>
  <c r="B30" i="17"/>
  <c r="A30" i="17"/>
  <c r="I29" i="17"/>
  <c r="H29" i="17"/>
  <c r="G29" i="17"/>
  <c r="F29" i="17"/>
  <c r="E29" i="17"/>
  <c r="D29" i="17"/>
  <c r="C29" i="17"/>
  <c r="B29" i="17"/>
  <c r="A29" i="17"/>
  <c r="I28" i="17"/>
  <c r="H28" i="17"/>
  <c r="G28" i="17"/>
  <c r="F28" i="17"/>
  <c r="E28" i="17"/>
  <c r="D28" i="17"/>
  <c r="C28" i="17"/>
  <c r="B28" i="17"/>
  <c r="A28" i="17"/>
  <c r="I27" i="17"/>
  <c r="H27" i="17"/>
  <c r="G27" i="17"/>
  <c r="F27" i="17"/>
  <c r="E27" i="17"/>
  <c r="D27" i="17"/>
  <c r="C27" i="17"/>
  <c r="B27" i="17"/>
  <c r="A27" i="17"/>
  <c r="I26" i="17"/>
  <c r="H26" i="17"/>
  <c r="G26" i="17"/>
  <c r="F26" i="17"/>
  <c r="E26" i="17"/>
  <c r="D26" i="17"/>
  <c r="C26" i="17"/>
  <c r="B26" i="17"/>
  <c r="A26" i="17"/>
  <c r="I25" i="17"/>
  <c r="H25" i="17"/>
  <c r="G25" i="17"/>
  <c r="F25" i="17"/>
  <c r="E25" i="17"/>
  <c r="D25" i="17"/>
  <c r="C25" i="17"/>
  <c r="B25" i="17"/>
  <c r="A25" i="17"/>
  <c r="I24" i="17"/>
  <c r="H24" i="17"/>
  <c r="G24" i="17"/>
  <c r="F24" i="17"/>
  <c r="E24" i="17"/>
  <c r="D24" i="17"/>
  <c r="C24" i="17"/>
  <c r="B24" i="17"/>
  <c r="A24" i="17"/>
  <c r="I23" i="17"/>
  <c r="H23" i="17"/>
  <c r="G23" i="17"/>
  <c r="F23" i="17"/>
  <c r="E23" i="17"/>
  <c r="D23" i="17"/>
  <c r="C23" i="17"/>
  <c r="B23" i="17"/>
  <c r="A23" i="17"/>
  <c r="I22" i="17"/>
  <c r="H22" i="17"/>
  <c r="G22" i="17"/>
  <c r="F22" i="17"/>
  <c r="E22" i="17"/>
  <c r="D22" i="17"/>
  <c r="C22" i="17"/>
  <c r="B22" i="17"/>
  <c r="A22" i="17"/>
  <c r="I21" i="17"/>
  <c r="H21" i="17"/>
  <c r="G21" i="17"/>
  <c r="F21" i="17"/>
  <c r="E21" i="17"/>
  <c r="D21" i="17"/>
  <c r="C21" i="17"/>
  <c r="B21" i="17"/>
  <c r="A21" i="17"/>
  <c r="I20" i="17"/>
  <c r="H20" i="17"/>
  <c r="G20" i="17"/>
  <c r="F20" i="17"/>
  <c r="E20" i="17"/>
  <c r="D20" i="17"/>
  <c r="C20" i="17"/>
  <c r="B20" i="17"/>
  <c r="A20" i="17"/>
  <c r="I19" i="17"/>
  <c r="H19" i="17"/>
  <c r="G19" i="17"/>
  <c r="F19" i="17"/>
  <c r="E19" i="17"/>
  <c r="D19" i="17"/>
  <c r="C19" i="17"/>
  <c r="B19" i="17"/>
  <c r="A19" i="17"/>
  <c r="I18" i="17"/>
  <c r="H18" i="17"/>
  <c r="G18" i="17"/>
  <c r="F18" i="17"/>
  <c r="E18" i="17"/>
  <c r="D18" i="17"/>
  <c r="C18" i="17"/>
  <c r="B18" i="17"/>
  <c r="A18" i="17"/>
  <c r="I17" i="17"/>
  <c r="H17" i="17"/>
  <c r="G17" i="17"/>
  <c r="F17" i="17"/>
  <c r="E17" i="17"/>
  <c r="D17" i="17"/>
  <c r="C17" i="17"/>
  <c r="B17" i="17"/>
  <c r="A17" i="17"/>
  <c r="I16" i="17"/>
  <c r="H16" i="17"/>
  <c r="G16" i="17"/>
  <c r="F16" i="17"/>
  <c r="E16" i="17"/>
  <c r="D16" i="17"/>
  <c r="C16" i="17"/>
  <c r="B16" i="17"/>
  <c r="A16" i="17"/>
  <c r="I15" i="17"/>
  <c r="H15" i="17"/>
  <c r="G15" i="17"/>
  <c r="F15" i="17"/>
  <c r="E15" i="17"/>
  <c r="D15" i="17"/>
  <c r="C15" i="17"/>
  <c r="B15" i="17"/>
  <c r="A15" i="17"/>
  <c r="I14" i="17"/>
  <c r="H14" i="17"/>
  <c r="G14" i="17"/>
  <c r="F14" i="17"/>
  <c r="E14" i="17"/>
  <c r="D14" i="17"/>
  <c r="C14" i="17"/>
  <c r="B14" i="17"/>
  <c r="A14" i="17"/>
  <c r="I13" i="17"/>
  <c r="H13" i="17"/>
  <c r="G13" i="17"/>
  <c r="F13" i="17"/>
  <c r="E13" i="17"/>
  <c r="D13" i="17"/>
  <c r="C13" i="17"/>
  <c r="B13" i="17"/>
  <c r="A13" i="17"/>
  <c r="I12" i="17"/>
  <c r="H12" i="17"/>
  <c r="G12" i="17"/>
  <c r="F12" i="17"/>
  <c r="E12" i="17"/>
  <c r="D12" i="17"/>
  <c r="C12" i="17"/>
  <c r="B12" i="17"/>
  <c r="A12" i="17"/>
  <c r="I11" i="17"/>
  <c r="H11" i="17"/>
  <c r="G11" i="17"/>
  <c r="F11" i="17"/>
  <c r="E11" i="17"/>
  <c r="D11" i="17"/>
  <c r="C11" i="17"/>
  <c r="B11" i="17"/>
  <c r="A11" i="17"/>
  <c r="I10" i="17"/>
  <c r="H10" i="17"/>
  <c r="G10" i="17"/>
  <c r="F10" i="17"/>
  <c r="E10" i="17"/>
  <c r="D10" i="17"/>
  <c r="C10" i="17"/>
  <c r="B10" i="17"/>
  <c r="A10" i="17"/>
  <c r="I9" i="17"/>
  <c r="H9" i="17"/>
  <c r="G9" i="17"/>
  <c r="F9" i="17"/>
  <c r="E9" i="17"/>
  <c r="D9" i="17"/>
  <c r="C9" i="17"/>
  <c r="B9" i="17"/>
  <c r="A9" i="17"/>
  <c r="I8" i="17"/>
  <c r="H8" i="17"/>
  <c r="G8" i="17"/>
  <c r="F8" i="17"/>
  <c r="E8" i="17"/>
  <c r="D8" i="17"/>
  <c r="C8" i="17"/>
  <c r="B8" i="17"/>
  <c r="A8" i="17"/>
  <c r="I7" i="17"/>
  <c r="H7" i="17"/>
  <c r="G7" i="17"/>
  <c r="F7" i="17"/>
  <c r="E7" i="17"/>
  <c r="D7" i="17"/>
  <c r="C7" i="17"/>
  <c r="B7" i="17"/>
  <c r="A7" i="17"/>
  <c r="I6" i="17"/>
  <c r="H6" i="17"/>
  <c r="G6" i="17"/>
  <c r="F6" i="17"/>
  <c r="E6" i="17"/>
  <c r="D6" i="17"/>
  <c r="C6" i="17"/>
  <c r="B6" i="17"/>
  <c r="A6" i="17"/>
  <c r="I5" i="17"/>
  <c r="H5" i="17"/>
  <c r="G5" i="17"/>
  <c r="F5" i="17"/>
  <c r="E5" i="17"/>
  <c r="D5" i="17"/>
  <c r="C5" i="17"/>
  <c r="B5" i="17"/>
  <c r="A5" i="17"/>
  <c r="I4" i="17"/>
  <c r="H4" i="17"/>
  <c r="G4" i="17"/>
  <c r="F4" i="17"/>
  <c r="E4" i="17"/>
  <c r="D4" i="17"/>
  <c r="C4" i="17"/>
  <c r="B4" i="17"/>
  <c r="A4" i="17"/>
  <c r="I3" i="17"/>
  <c r="H3" i="17"/>
  <c r="G3" i="17"/>
  <c r="F3" i="17"/>
  <c r="E3" i="17"/>
  <c r="D3" i="17"/>
  <c r="C3" i="17"/>
  <c r="B3" i="17"/>
  <c r="A3" i="17"/>
  <c r="I2" i="17"/>
  <c r="H2" i="17"/>
  <c r="G2" i="17"/>
  <c r="F2" i="17"/>
  <c r="E2" i="17"/>
  <c r="D2" i="17"/>
  <c r="C2" i="17"/>
  <c r="B2" i="17"/>
  <c r="A2" i="17"/>
  <c r="J44" i="16"/>
  <c r="H44" i="16"/>
  <c r="E44" i="16"/>
  <c r="D44" i="16"/>
  <c r="C44" i="16"/>
  <c r="B44" i="16"/>
  <c r="A44" i="16"/>
  <c r="J43" i="16"/>
  <c r="E43" i="16"/>
  <c r="D43" i="16"/>
  <c r="C43" i="16"/>
  <c r="B43" i="16"/>
  <c r="A43" i="16"/>
  <c r="J42" i="16"/>
  <c r="E42" i="16"/>
  <c r="D42" i="16"/>
  <c r="C42" i="16"/>
  <c r="B42" i="16"/>
  <c r="A42" i="16"/>
  <c r="J41" i="16"/>
  <c r="E41" i="16"/>
  <c r="D41" i="16"/>
  <c r="C41" i="16"/>
  <c r="B41" i="16"/>
  <c r="A41" i="16"/>
  <c r="J40" i="16"/>
  <c r="H40" i="16"/>
  <c r="E40" i="16"/>
  <c r="D40" i="16"/>
  <c r="C40" i="16"/>
  <c r="B40" i="16"/>
  <c r="A40" i="16"/>
  <c r="J39" i="16"/>
  <c r="E39" i="16"/>
  <c r="D39" i="16"/>
  <c r="C39" i="16"/>
  <c r="B39" i="16"/>
  <c r="A39" i="16"/>
  <c r="J38" i="16"/>
  <c r="E38" i="16"/>
  <c r="D38" i="16"/>
  <c r="C38" i="16"/>
  <c r="B38" i="16"/>
  <c r="A38" i="16"/>
  <c r="J37" i="16"/>
  <c r="E37" i="16"/>
  <c r="D37" i="16"/>
  <c r="C37" i="16"/>
  <c r="B37" i="16"/>
  <c r="A37" i="16"/>
  <c r="J36" i="16"/>
  <c r="H36" i="16"/>
  <c r="E36" i="16"/>
  <c r="D36" i="16"/>
  <c r="C36" i="16"/>
  <c r="B36" i="16"/>
  <c r="A36" i="16"/>
  <c r="J35" i="16"/>
  <c r="E35" i="16"/>
  <c r="D35" i="16"/>
  <c r="C35" i="16"/>
  <c r="B35" i="16"/>
  <c r="A35" i="16"/>
  <c r="J34" i="16"/>
  <c r="E34" i="16"/>
  <c r="D34" i="16"/>
  <c r="C34" i="16"/>
  <c r="B34" i="16"/>
  <c r="A34" i="16"/>
  <c r="J33" i="16"/>
  <c r="E33" i="16"/>
  <c r="D33" i="16"/>
  <c r="C33" i="16"/>
  <c r="B33" i="16"/>
  <c r="A33" i="16"/>
  <c r="J32" i="16"/>
  <c r="H32" i="16"/>
  <c r="E32" i="16"/>
  <c r="D32" i="16"/>
  <c r="C32" i="16"/>
  <c r="B32" i="16"/>
  <c r="A32" i="16"/>
  <c r="J31" i="16"/>
  <c r="E31" i="16"/>
  <c r="D31" i="16"/>
  <c r="C31" i="16"/>
  <c r="B31" i="16"/>
  <c r="A31" i="16"/>
  <c r="J30" i="16"/>
  <c r="E30" i="16"/>
  <c r="D30" i="16"/>
  <c r="C30" i="16"/>
  <c r="B30" i="16"/>
  <c r="A30" i="16"/>
  <c r="J29" i="16"/>
  <c r="E29" i="16"/>
  <c r="D29" i="16"/>
  <c r="C29" i="16"/>
  <c r="B29" i="16"/>
  <c r="A29" i="16"/>
  <c r="J28" i="16"/>
  <c r="H28" i="16"/>
  <c r="E28" i="16"/>
  <c r="D28" i="16"/>
  <c r="C28" i="16"/>
  <c r="B28" i="16"/>
  <c r="A28" i="16"/>
  <c r="J27" i="16"/>
  <c r="E27" i="16"/>
  <c r="D27" i="16"/>
  <c r="C27" i="16"/>
  <c r="B27" i="16"/>
  <c r="A27" i="16"/>
  <c r="J26" i="16"/>
  <c r="E26" i="16"/>
  <c r="D26" i="16"/>
  <c r="C26" i="16"/>
  <c r="B26" i="16"/>
  <c r="A26" i="16"/>
  <c r="J25" i="16"/>
  <c r="E25" i="16"/>
  <c r="D25" i="16"/>
  <c r="C25" i="16"/>
  <c r="B25" i="16"/>
  <c r="A25" i="16"/>
  <c r="J24" i="16"/>
  <c r="H24" i="16"/>
  <c r="E24" i="16"/>
  <c r="D24" i="16"/>
  <c r="C24" i="16"/>
  <c r="B24" i="16"/>
  <c r="A24" i="16"/>
  <c r="J23" i="16"/>
  <c r="E23" i="16"/>
  <c r="D23" i="16"/>
  <c r="C23" i="16"/>
  <c r="B23" i="16"/>
  <c r="A23" i="16"/>
  <c r="J22" i="16"/>
  <c r="E22" i="16"/>
  <c r="D22" i="16"/>
  <c r="C22" i="16"/>
  <c r="B22" i="16"/>
  <c r="A22" i="16"/>
  <c r="J21" i="16"/>
  <c r="E21" i="16"/>
  <c r="D21" i="16"/>
  <c r="C21" i="16"/>
  <c r="B21" i="16"/>
  <c r="A21" i="16"/>
  <c r="J20" i="16"/>
  <c r="H20" i="16"/>
  <c r="E20" i="16"/>
  <c r="D20" i="16"/>
  <c r="C20" i="16"/>
  <c r="B20" i="16"/>
  <c r="A20" i="16"/>
  <c r="J19" i="16"/>
  <c r="E19" i="16"/>
  <c r="D19" i="16"/>
  <c r="C19" i="16"/>
  <c r="B19" i="16"/>
  <c r="A19" i="16"/>
  <c r="J18" i="16"/>
  <c r="E18" i="16"/>
  <c r="D18" i="16"/>
  <c r="C18" i="16"/>
  <c r="B18" i="16"/>
  <c r="A18" i="16"/>
  <c r="J17" i="16"/>
  <c r="E17" i="16"/>
  <c r="D17" i="16"/>
  <c r="C17" i="16"/>
  <c r="B17" i="16"/>
  <c r="A17" i="16"/>
  <c r="J16" i="16"/>
  <c r="H16" i="16"/>
  <c r="E16" i="16"/>
  <c r="D16" i="16"/>
  <c r="C16" i="16"/>
  <c r="B16" i="16"/>
  <c r="A16" i="16"/>
  <c r="J15" i="16"/>
  <c r="E15" i="16"/>
  <c r="D15" i="16"/>
  <c r="C15" i="16"/>
  <c r="B15" i="16"/>
  <c r="A15" i="16"/>
  <c r="J14" i="16"/>
  <c r="E14" i="16"/>
  <c r="D14" i="16"/>
  <c r="C14" i="16"/>
  <c r="B14" i="16"/>
  <c r="A14" i="16"/>
  <c r="J13" i="16"/>
  <c r="E13" i="16"/>
  <c r="D13" i="16"/>
  <c r="C13" i="16"/>
  <c r="B13" i="16"/>
  <c r="A13" i="16"/>
  <c r="J12" i="16"/>
  <c r="H12" i="16"/>
  <c r="E12" i="16"/>
  <c r="D12" i="16"/>
  <c r="C12" i="16"/>
  <c r="B12" i="16"/>
  <c r="A12" i="16"/>
  <c r="J11" i="16"/>
  <c r="E11" i="16"/>
  <c r="D11" i="16"/>
  <c r="C11" i="16"/>
  <c r="B11" i="16"/>
  <c r="A11" i="16"/>
  <c r="J10" i="16"/>
  <c r="E10" i="16"/>
  <c r="D10" i="16"/>
  <c r="C10" i="16"/>
  <c r="B10" i="16"/>
  <c r="A10" i="16"/>
  <c r="J9" i="16"/>
  <c r="E9" i="16"/>
  <c r="D9" i="16"/>
  <c r="C9" i="16"/>
  <c r="B9" i="16"/>
  <c r="A9" i="16"/>
  <c r="J8" i="16"/>
  <c r="H8" i="16"/>
  <c r="E8" i="16"/>
  <c r="D8" i="16"/>
  <c r="C8" i="16"/>
  <c r="B8" i="16"/>
  <c r="A8" i="16"/>
  <c r="J7" i="16"/>
  <c r="E7" i="16"/>
  <c r="D7" i="16"/>
  <c r="C7" i="16"/>
  <c r="B7" i="16"/>
  <c r="A7" i="16"/>
  <c r="J6" i="16"/>
  <c r="E6" i="16"/>
  <c r="D6" i="16"/>
  <c r="C6" i="16"/>
  <c r="B6" i="16"/>
  <c r="A6" i="16"/>
  <c r="J5" i="16"/>
  <c r="E5" i="16"/>
  <c r="D5" i="16"/>
  <c r="C5" i="16"/>
  <c r="B5" i="16"/>
  <c r="A5" i="16"/>
  <c r="J4" i="16"/>
  <c r="H4" i="16"/>
  <c r="E4" i="16"/>
  <c r="D4" i="16"/>
  <c r="C4" i="16"/>
  <c r="B4" i="16"/>
  <c r="A4" i="16"/>
  <c r="J3" i="16"/>
  <c r="E3" i="16"/>
  <c r="D3" i="16"/>
  <c r="C3" i="16"/>
  <c r="B3" i="16"/>
  <c r="A3" i="16"/>
  <c r="J2" i="16"/>
  <c r="H2" i="16"/>
  <c r="E2" i="16"/>
  <c r="D2" i="16"/>
  <c r="C2" i="16"/>
  <c r="B2" i="16"/>
  <c r="A2" i="16"/>
  <c r="F12" i="15" l="1"/>
  <c r="B11" i="15"/>
  <c r="H12" i="15" s="1"/>
  <c r="L15" i="6"/>
  <c r="K4" i="16" s="1"/>
  <c r="L14" i="6"/>
  <c r="K3" i="16" s="1"/>
  <c r="M15" i="6"/>
  <c r="L4" i="16" s="1"/>
  <c r="L16" i="6"/>
  <c r="K5" i="16" s="1"/>
  <c r="L17" i="6"/>
  <c r="K6" i="16" s="1"/>
  <c r="L18" i="6"/>
  <c r="K7" i="16" s="1"/>
  <c r="L19" i="6"/>
  <c r="K8" i="16" s="1"/>
  <c r="L20" i="6"/>
  <c r="K9" i="16" s="1"/>
  <c r="L21" i="6"/>
  <c r="K10" i="16" s="1"/>
  <c r="L22" i="6"/>
  <c r="K11" i="16" s="1"/>
  <c r="L23" i="6"/>
  <c r="K12" i="16" s="1"/>
  <c r="L24" i="6"/>
  <c r="K13" i="16" s="1"/>
  <c r="L25" i="6"/>
  <c r="K14" i="16" s="1"/>
  <c r="L26" i="6"/>
  <c r="K15" i="16" s="1"/>
  <c r="L27" i="6"/>
  <c r="K16" i="16" s="1"/>
  <c r="L28" i="6"/>
  <c r="K17" i="16" s="1"/>
  <c r="L29" i="6"/>
  <c r="K18" i="16" s="1"/>
  <c r="L30" i="6"/>
  <c r="K19" i="16" s="1"/>
  <c r="L31" i="6"/>
  <c r="K20" i="16" s="1"/>
  <c r="L32" i="6"/>
  <c r="K21" i="16" s="1"/>
  <c r="L33" i="6"/>
  <c r="K22" i="16" s="1"/>
  <c r="L34" i="6"/>
  <c r="K23" i="16" s="1"/>
  <c r="L35" i="6"/>
  <c r="K24" i="16" s="1"/>
  <c r="L36" i="6"/>
  <c r="K25" i="16" s="1"/>
  <c r="L37" i="6"/>
  <c r="K26" i="16" s="1"/>
  <c r="L38" i="6"/>
  <c r="K27" i="16" s="1"/>
  <c r="L39" i="6"/>
  <c r="K28" i="16" s="1"/>
  <c r="L40" i="6"/>
  <c r="K29" i="16" s="1"/>
  <c r="L41" i="6"/>
  <c r="K30" i="16" s="1"/>
  <c r="L42" i="6"/>
  <c r="K31" i="16" s="1"/>
  <c r="L43" i="6"/>
  <c r="K32" i="16" s="1"/>
  <c r="L44" i="6"/>
  <c r="K33" i="16" s="1"/>
  <c r="L45" i="6"/>
  <c r="K34" i="16" s="1"/>
  <c r="L46" i="6"/>
  <c r="K35" i="16" s="1"/>
  <c r="L47" i="6"/>
  <c r="K36" i="16" s="1"/>
  <c r="L48" i="6"/>
  <c r="K37" i="16" s="1"/>
  <c r="L49" i="6"/>
  <c r="K38" i="16" s="1"/>
  <c r="L50" i="6"/>
  <c r="K39" i="16" s="1"/>
  <c r="L51" i="6"/>
  <c r="K40" i="16" s="1"/>
  <c r="L52" i="6"/>
  <c r="K41" i="16" s="1"/>
  <c r="L53" i="6"/>
  <c r="K42" i="16" s="1"/>
  <c r="L54" i="6"/>
  <c r="K43" i="16" s="1"/>
  <c r="L55" i="6"/>
  <c r="K44" i="16" s="1"/>
  <c r="L13" i="6"/>
  <c r="K2" i="16" s="1"/>
  <c r="H11" i="15" l="1"/>
  <c r="I11" i="15" s="1"/>
  <c r="G11" i="15"/>
  <c r="G12" i="15"/>
  <c r="M14" i="6"/>
  <c r="L3" i="16" s="1"/>
  <c r="M55" i="6"/>
  <c r="L44" i="16" s="1"/>
  <c r="M13" i="6"/>
  <c r="L2" i="16" s="1"/>
  <c r="M54" i="6"/>
  <c r="L43" i="16" s="1"/>
  <c r="M53" i="6"/>
  <c r="L42" i="16" s="1"/>
  <c r="M52" i="6"/>
  <c r="L41" i="16" s="1"/>
  <c r="M51" i="6"/>
  <c r="L40" i="16" s="1"/>
  <c r="M50" i="6"/>
  <c r="L39" i="16" s="1"/>
  <c r="M49" i="6"/>
  <c r="L38" i="16" s="1"/>
  <c r="M48" i="6"/>
  <c r="L37" i="16" s="1"/>
  <c r="M47" i="6"/>
  <c r="L36" i="16" s="1"/>
  <c r="M46" i="6"/>
  <c r="L35" i="16" s="1"/>
  <c r="M45" i="6"/>
  <c r="L34" i="16" s="1"/>
  <c r="M44" i="6"/>
  <c r="L33" i="16" s="1"/>
  <c r="M43" i="6"/>
  <c r="L32" i="16" s="1"/>
  <c r="M42" i="6"/>
  <c r="L31" i="16" s="1"/>
  <c r="M41" i="6"/>
  <c r="L30" i="16" s="1"/>
  <c r="M40" i="6"/>
  <c r="L29" i="16" s="1"/>
  <c r="M39" i="6"/>
  <c r="L28" i="16" s="1"/>
  <c r="M38" i="6"/>
  <c r="L27" i="16" s="1"/>
  <c r="M37" i="6"/>
  <c r="L26" i="16" s="1"/>
  <c r="M36" i="6"/>
  <c r="L25" i="16" s="1"/>
  <c r="M35" i="6"/>
  <c r="L24" i="16" s="1"/>
  <c r="M34" i="6"/>
  <c r="L23" i="16" s="1"/>
  <c r="M33" i="6"/>
  <c r="L22" i="16" s="1"/>
  <c r="M32" i="6"/>
  <c r="L21" i="16" s="1"/>
  <c r="M31" i="6"/>
  <c r="L20" i="16" s="1"/>
  <c r="M30" i="6"/>
  <c r="L19" i="16" s="1"/>
  <c r="M29" i="6"/>
  <c r="L18" i="16" s="1"/>
  <c r="M28" i="6"/>
  <c r="L17" i="16" s="1"/>
  <c r="M27" i="6"/>
  <c r="L16" i="16" s="1"/>
  <c r="M26" i="6"/>
  <c r="L15" i="16" s="1"/>
  <c r="M25" i="6"/>
  <c r="L14" i="16" s="1"/>
  <c r="M24" i="6"/>
  <c r="L13" i="16" s="1"/>
  <c r="M23" i="6"/>
  <c r="L12" i="16" s="1"/>
  <c r="M22" i="6"/>
  <c r="L11" i="16" s="1"/>
  <c r="M21" i="6"/>
  <c r="L10" i="16" s="1"/>
  <c r="M20" i="6"/>
  <c r="L9" i="16" s="1"/>
  <c r="M19" i="6"/>
  <c r="L8" i="16" s="1"/>
  <c r="M18" i="6"/>
  <c r="L7" i="16" s="1"/>
  <c r="M17" i="6"/>
  <c r="L6" i="16" s="1"/>
  <c r="M16" i="6"/>
  <c r="L5" i="16" s="1"/>
  <c r="F8" i="15"/>
  <c r="F7" i="15"/>
  <c r="G14" i="15" l="1"/>
  <c r="H14" i="15"/>
  <c r="I14" i="15" s="1"/>
  <c r="H13" i="15"/>
  <c r="I13" i="15" s="1"/>
  <c r="G13" i="15"/>
  <c r="F13" i="15"/>
  <c r="I12" i="15"/>
  <c r="C14" i="8" l="1"/>
  <c r="D14" i="8"/>
  <c r="G14" i="8"/>
  <c r="B14" i="8"/>
  <c r="C12" i="6"/>
  <c r="D12" i="6"/>
  <c r="E12" i="6"/>
  <c r="F12" i="6"/>
  <c r="G12" i="6"/>
  <c r="H12" i="6"/>
  <c r="I12" i="6"/>
  <c r="J12" i="6"/>
  <c r="K12" i="6"/>
  <c r="L12" i="6"/>
  <c r="M12" i="6"/>
  <c r="B12" i="6"/>
  <c r="E16" i="8"/>
  <c r="F16" i="8" s="1"/>
  <c r="G16" i="8"/>
  <c r="H16" i="8"/>
  <c r="I16" i="8"/>
  <c r="J16" i="8" s="1"/>
  <c r="E17" i="8"/>
  <c r="F17" i="8"/>
  <c r="G17" i="8"/>
  <c r="H17" i="8" s="1"/>
  <c r="I17" i="8"/>
  <c r="J17" i="8"/>
  <c r="E18" i="8"/>
  <c r="F18" i="8" s="1"/>
  <c r="G18" i="8"/>
  <c r="H18" i="8"/>
  <c r="I18" i="8"/>
  <c r="J18" i="8"/>
  <c r="E19" i="8"/>
  <c r="F19" i="8"/>
  <c r="G19" i="8"/>
  <c r="H19" i="8"/>
  <c r="I19" i="8"/>
  <c r="J19" i="8" s="1"/>
  <c r="E20" i="8"/>
  <c r="F20" i="8" s="1"/>
  <c r="G20" i="8"/>
  <c r="H20" i="8" s="1"/>
  <c r="I20" i="8"/>
  <c r="J20" i="8" s="1"/>
  <c r="E21" i="8"/>
  <c r="F21" i="8"/>
  <c r="G21" i="8"/>
  <c r="H21" i="8"/>
  <c r="I21" i="8"/>
  <c r="J21" i="8"/>
  <c r="E22" i="8"/>
  <c r="F22" i="8" s="1"/>
  <c r="G22" i="8"/>
  <c r="H22" i="8"/>
  <c r="I22" i="8"/>
  <c r="J22" i="8"/>
  <c r="E23" i="8"/>
  <c r="F23" i="8"/>
  <c r="G23" i="8"/>
  <c r="H23" i="8"/>
  <c r="I23" i="8"/>
  <c r="J23" i="8"/>
  <c r="E24" i="8"/>
  <c r="F24" i="8" s="1"/>
  <c r="G24" i="8"/>
  <c r="H24" i="8"/>
  <c r="I24" i="8"/>
  <c r="J24" i="8"/>
  <c r="E25" i="8"/>
  <c r="F25" i="8"/>
  <c r="G25" i="8"/>
  <c r="H25" i="8" s="1"/>
  <c r="I25" i="8"/>
  <c r="J25" i="8"/>
  <c r="E26" i="8"/>
  <c r="F26" i="8" s="1"/>
  <c r="G26" i="8"/>
  <c r="H26" i="8"/>
  <c r="I26" i="8"/>
  <c r="J26" i="8" s="1"/>
  <c r="E27" i="8"/>
  <c r="F27" i="8"/>
  <c r="G27" i="8"/>
  <c r="H27" i="8"/>
  <c r="I27" i="8"/>
  <c r="J27" i="8"/>
  <c r="E28" i="8"/>
  <c r="F28" i="8" s="1"/>
  <c r="G28" i="8"/>
  <c r="H28" i="8" s="1"/>
  <c r="I28" i="8"/>
  <c r="J28" i="8"/>
  <c r="E29" i="8"/>
  <c r="F29" i="8"/>
  <c r="G29" i="8"/>
  <c r="H29" i="8"/>
  <c r="I29" i="8"/>
  <c r="J29" i="8" s="1"/>
  <c r="E30" i="8"/>
  <c r="F30" i="8" s="1"/>
  <c r="G30" i="8"/>
  <c r="H30" i="8"/>
  <c r="I30" i="8"/>
  <c r="J30" i="8"/>
  <c r="E31" i="8"/>
  <c r="F31" i="8"/>
  <c r="G31" i="8"/>
  <c r="H31" i="8"/>
  <c r="I31" i="8"/>
  <c r="J31" i="8"/>
  <c r="E32" i="8"/>
  <c r="F32" i="8" s="1"/>
  <c r="G32" i="8"/>
  <c r="H32" i="8"/>
  <c r="I32" i="8"/>
  <c r="J32" i="8" s="1"/>
  <c r="E33" i="8"/>
  <c r="F33" i="8"/>
  <c r="G33" i="8"/>
  <c r="H33" i="8" s="1"/>
  <c r="I33" i="8"/>
  <c r="J33" i="8"/>
  <c r="E34" i="8"/>
  <c r="F34" i="8" s="1"/>
  <c r="G34" i="8"/>
  <c r="H34" i="8"/>
  <c r="I34" i="8"/>
  <c r="J34" i="8"/>
  <c r="E35" i="8"/>
  <c r="F35" i="8"/>
  <c r="G35" i="8"/>
  <c r="H35" i="8"/>
  <c r="I35" i="8"/>
  <c r="J35" i="8" s="1"/>
  <c r="E36" i="8"/>
  <c r="F36" i="8" s="1"/>
  <c r="G36" i="8"/>
  <c r="H36" i="8" s="1"/>
  <c r="I36" i="8"/>
  <c r="J36" i="8" s="1"/>
  <c r="E37" i="8"/>
  <c r="F37" i="8"/>
  <c r="G37" i="8"/>
  <c r="H37" i="8"/>
  <c r="I37" i="8"/>
  <c r="J37" i="8"/>
  <c r="E38" i="8"/>
  <c r="F38" i="8" s="1"/>
  <c r="G38" i="8"/>
  <c r="H38" i="8"/>
  <c r="I38" i="8"/>
  <c r="J38" i="8"/>
  <c r="E39" i="8"/>
  <c r="F39" i="8"/>
  <c r="G39" i="8"/>
  <c r="H39" i="8"/>
  <c r="I39" i="8"/>
  <c r="J39" i="8"/>
  <c r="E40" i="8"/>
  <c r="F40" i="8" s="1"/>
  <c r="G40" i="8"/>
  <c r="H40" i="8"/>
  <c r="I40" i="8"/>
  <c r="J40" i="8"/>
  <c r="E41" i="8"/>
  <c r="F41" i="8"/>
  <c r="G41" i="8"/>
  <c r="H41" i="8" s="1"/>
  <c r="I41" i="8"/>
  <c r="J41" i="8"/>
  <c r="E42" i="8"/>
  <c r="F42" i="8" s="1"/>
  <c r="G42" i="8"/>
  <c r="H42" i="8"/>
  <c r="I42" i="8"/>
  <c r="J42" i="8" s="1"/>
  <c r="E43" i="8"/>
  <c r="F43" i="8"/>
  <c r="G43" i="8"/>
  <c r="H43" i="8"/>
  <c r="I43" i="8"/>
  <c r="J43" i="8"/>
  <c r="E44" i="8"/>
  <c r="F44" i="8" s="1"/>
  <c r="G44" i="8"/>
  <c r="H44" i="8" s="1"/>
  <c r="I44" i="8"/>
  <c r="J44" i="8"/>
  <c r="E45" i="8"/>
  <c r="F45" i="8"/>
  <c r="G45" i="8"/>
  <c r="H45" i="8"/>
  <c r="I45" i="8"/>
  <c r="J45" i="8" s="1"/>
  <c r="E46" i="8"/>
  <c r="F46" i="8" s="1"/>
  <c r="G46" i="8"/>
  <c r="H46" i="8"/>
  <c r="I46" i="8"/>
  <c r="J46" i="8"/>
  <c r="E47" i="8"/>
  <c r="F47" i="8"/>
  <c r="G47" i="8"/>
  <c r="H47" i="8"/>
  <c r="I47" i="8"/>
  <c r="J47" i="8"/>
  <c r="E48" i="8"/>
  <c r="F48" i="8" s="1"/>
  <c r="G48" i="8"/>
  <c r="H48" i="8"/>
  <c r="I48" i="8"/>
  <c r="J48" i="8" s="1"/>
  <c r="E49" i="8"/>
  <c r="F49" i="8"/>
  <c r="G49" i="8"/>
  <c r="H49" i="8" s="1"/>
  <c r="I49" i="8"/>
  <c r="J49" i="8"/>
  <c r="E50" i="8"/>
  <c r="F50" i="8" s="1"/>
  <c r="G50" i="8"/>
  <c r="H50" i="8"/>
  <c r="I50" i="8"/>
  <c r="J50" i="8"/>
  <c r="E51" i="8"/>
  <c r="F51" i="8"/>
  <c r="G51" i="8"/>
  <c r="H51" i="8"/>
  <c r="I51" i="8"/>
  <c r="J51" i="8" s="1"/>
  <c r="E52" i="8"/>
  <c r="F52" i="8" s="1"/>
  <c r="G52" i="8"/>
  <c r="H52" i="8" s="1"/>
  <c r="I52" i="8"/>
  <c r="J52" i="8" s="1"/>
  <c r="E53" i="8"/>
  <c r="F53" i="8"/>
  <c r="G53" i="8"/>
  <c r="H53" i="8"/>
  <c r="I53" i="8"/>
  <c r="J53" i="8"/>
  <c r="E54" i="8"/>
  <c r="F54" i="8" s="1"/>
  <c r="G54" i="8"/>
  <c r="H54" i="8"/>
  <c r="I54" i="8"/>
  <c r="J54" i="8"/>
  <c r="E55" i="8"/>
  <c r="F55" i="8"/>
  <c r="G55" i="8"/>
  <c r="H55" i="8"/>
  <c r="I55" i="8"/>
  <c r="J55" i="8"/>
  <c r="I15" i="8"/>
  <c r="J15" i="8" s="1"/>
  <c r="G15" i="8"/>
  <c r="H15" i="8" s="1"/>
  <c r="E15" i="8"/>
  <c r="F15" i="8" s="1"/>
  <c r="G19" i="6"/>
  <c r="F8" i="16" s="1"/>
  <c r="H19" i="6"/>
  <c r="G8" i="16" s="1"/>
  <c r="J19" i="6"/>
  <c r="I8" i="16" s="1"/>
  <c r="G20" i="6"/>
  <c r="J20" i="6"/>
  <c r="I9" i="16" s="1"/>
  <c r="G21" i="6"/>
  <c r="J21" i="6"/>
  <c r="I10" i="16" s="1"/>
  <c r="G22" i="6"/>
  <c r="J22" i="6"/>
  <c r="I11" i="16" s="1"/>
  <c r="G23" i="6"/>
  <c r="J23" i="6"/>
  <c r="I12" i="16" s="1"/>
  <c r="G24" i="6"/>
  <c r="J24" i="6"/>
  <c r="I13" i="16" s="1"/>
  <c r="G25" i="6"/>
  <c r="J25" i="6"/>
  <c r="I14" i="16" s="1"/>
  <c r="G26" i="6"/>
  <c r="J26" i="6"/>
  <c r="I15" i="16" s="1"/>
  <c r="G27" i="6"/>
  <c r="F16" i="16" s="1"/>
  <c r="J27" i="6"/>
  <c r="I16" i="16" s="1"/>
  <c r="G28" i="6"/>
  <c r="J28" i="6"/>
  <c r="I17" i="16" s="1"/>
  <c r="G29" i="6"/>
  <c r="J29" i="6"/>
  <c r="I18" i="16" s="1"/>
  <c r="G30" i="6"/>
  <c r="J30" i="6"/>
  <c r="I19" i="16" s="1"/>
  <c r="G31" i="6"/>
  <c r="J31" i="6"/>
  <c r="I20" i="16" s="1"/>
  <c r="G32" i="6"/>
  <c r="J32" i="6"/>
  <c r="I21" i="16" s="1"/>
  <c r="G33" i="6"/>
  <c r="J33" i="6"/>
  <c r="I22" i="16" s="1"/>
  <c r="G34" i="6"/>
  <c r="J34" i="6"/>
  <c r="I23" i="16" s="1"/>
  <c r="G35" i="6"/>
  <c r="F24" i="16" s="1"/>
  <c r="J35" i="6"/>
  <c r="I24" i="16" s="1"/>
  <c r="G36" i="6"/>
  <c r="J36" i="6"/>
  <c r="I25" i="16" s="1"/>
  <c r="G37" i="6"/>
  <c r="J37" i="6"/>
  <c r="I26" i="16" s="1"/>
  <c r="H14" i="8"/>
  <c r="J14" i="8"/>
  <c r="I14" i="8"/>
  <c r="F14" i="8"/>
  <c r="G17" i="6"/>
  <c r="J17" i="6"/>
  <c r="I6" i="16" s="1"/>
  <c r="G18" i="6"/>
  <c r="F7" i="16" s="1"/>
  <c r="J18" i="6"/>
  <c r="I7" i="16" s="1"/>
  <c r="G38" i="6"/>
  <c r="F27" i="16" s="1"/>
  <c r="H38" i="6"/>
  <c r="G27" i="16" s="1"/>
  <c r="J38" i="6"/>
  <c r="I27" i="16" s="1"/>
  <c r="G39" i="6"/>
  <c r="F28" i="16" s="1"/>
  <c r="J39" i="6"/>
  <c r="I28" i="16" s="1"/>
  <c r="G40" i="6"/>
  <c r="J40" i="6"/>
  <c r="I29" i="16" s="1"/>
  <c r="G41" i="6"/>
  <c r="F30" i="16" s="1"/>
  <c r="J41" i="6"/>
  <c r="I30" i="16" s="1"/>
  <c r="G42" i="6"/>
  <c r="F31" i="16" s="1"/>
  <c r="J42" i="6"/>
  <c r="I31" i="16" s="1"/>
  <c r="G43" i="6"/>
  <c r="F32" i="16" s="1"/>
  <c r="H43" i="6"/>
  <c r="G32" i="16" s="1"/>
  <c r="J43" i="6"/>
  <c r="I32" i="16" s="1"/>
  <c r="G44" i="6"/>
  <c r="J44" i="6"/>
  <c r="I33" i="16" s="1"/>
  <c r="G45" i="6"/>
  <c r="F34" i="16" s="1"/>
  <c r="J45" i="6"/>
  <c r="I34" i="16" s="1"/>
  <c r="G46" i="6"/>
  <c r="F35" i="16" s="1"/>
  <c r="J46" i="6"/>
  <c r="I35" i="16" s="1"/>
  <c r="G47" i="6"/>
  <c r="F36" i="16" s="1"/>
  <c r="J47" i="6"/>
  <c r="I36" i="16" s="1"/>
  <c r="G48" i="6"/>
  <c r="J48" i="6"/>
  <c r="I37" i="16" s="1"/>
  <c r="G49" i="6"/>
  <c r="F38" i="16" s="1"/>
  <c r="H49" i="6"/>
  <c r="G38" i="16" s="1"/>
  <c r="J49" i="6"/>
  <c r="I38" i="16" s="1"/>
  <c r="G50" i="6"/>
  <c r="F39" i="16" s="1"/>
  <c r="J50" i="6"/>
  <c r="I39" i="16" s="1"/>
  <c r="G14" i="6"/>
  <c r="J14" i="6"/>
  <c r="I3" i="16" s="1"/>
  <c r="G15" i="6"/>
  <c r="J15" i="6"/>
  <c r="I4" i="16" s="1"/>
  <c r="G16" i="6"/>
  <c r="J16" i="6"/>
  <c r="I5" i="16" s="1"/>
  <c r="G51" i="6"/>
  <c r="J51" i="6"/>
  <c r="I40" i="16" s="1"/>
  <c r="G52" i="6"/>
  <c r="J52" i="6"/>
  <c r="I41" i="16" s="1"/>
  <c r="G53" i="6"/>
  <c r="J53" i="6"/>
  <c r="I42" i="16" s="1"/>
  <c r="G54" i="6"/>
  <c r="J54" i="6"/>
  <c r="I43" i="16" s="1"/>
  <c r="G55" i="6"/>
  <c r="J55" i="6"/>
  <c r="I44" i="16" s="1"/>
  <c r="G13" i="6"/>
  <c r="H46" i="6" l="1"/>
  <c r="G35" i="16" s="1"/>
  <c r="H41" i="6"/>
  <c r="G30" i="16" s="1"/>
  <c r="H35" i="6"/>
  <c r="G24" i="16" s="1"/>
  <c r="H44" i="6"/>
  <c r="G33" i="16" s="1"/>
  <c r="F33" i="16"/>
  <c r="H17" i="6"/>
  <c r="G6" i="16" s="1"/>
  <c r="F6" i="16"/>
  <c r="H37" i="6"/>
  <c r="G26" i="16" s="1"/>
  <c r="F26" i="16"/>
  <c r="H36" i="6"/>
  <c r="G25" i="16" s="1"/>
  <c r="F25" i="16"/>
  <c r="H26" i="6"/>
  <c r="G15" i="16" s="1"/>
  <c r="F15" i="16"/>
  <c r="H25" i="6"/>
  <c r="G14" i="16" s="1"/>
  <c r="F14" i="16"/>
  <c r="H24" i="6"/>
  <c r="G13" i="16" s="1"/>
  <c r="F13" i="16"/>
  <c r="H23" i="6"/>
  <c r="G12" i="16" s="1"/>
  <c r="F12" i="16"/>
  <c r="H22" i="6"/>
  <c r="G11" i="16" s="1"/>
  <c r="F11" i="16"/>
  <c r="H21" i="6"/>
  <c r="G10" i="16" s="1"/>
  <c r="F10" i="16"/>
  <c r="H20" i="6"/>
  <c r="G9" i="16" s="1"/>
  <c r="F9" i="16"/>
  <c r="H13" i="6"/>
  <c r="G2" i="16" s="1"/>
  <c r="F2" i="16"/>
  <c r="H55" i="6"/>
  <c r="G44" i="16" s="1"/>
  <c r="F44" i="16"/>
  <c r="H54" i="6"/>
  <c r="G43" i="16" s="1"/>
  <c r="F43" i="16"/>
  <c r="H53" i="6"/>
  <c r="G42" i="16" s="1"/>
  <c r="F42" i="16"/>
  <c r="H52" i="6"/>
  <c r="G41" i="16" s="1"/>
  <c r="F41" i="16"/>
  <c r="H51" i="6"/>
  <c r="G40" i="16" s="1"/>
  <c r="F40" i="16"/>
  <c r="H16" i="6"/>
  <c r="G5" i="16" s="1"/>
  <c r="F5" i="16"/>
  <c r="H15" i="6"/>
  <c r="G4" i="16" s="1"/>
  <c r="F4" i="16"/>
  <c r="H14" i="6"/>
  <c r="G3" i="16" s="1"/>
  <c r="F3" i="16"/>
  <c r="H50" i="6"/>
  <c r="G39" i="16" s="1"/>
  <c r="H48" i="6"/>
  <c r="G37" i="16" s="1"/>
  <c r="F37" i="16"/>
  <c r="H47" i="6"/>
  <c r="G36" i="16" s="1"/>
  <c r="H45" i="6"/>
  <c r="G34" i="16" s="1"/>
  <c r="H42" i="6"/>
  <c r="G31" i="16" s="1"/>
  <c r="H40" i="6"/>
  <c r="G29" i="16" s="1"/>
  <c r="F29" i="16"/>
  <c r="H39" i="6"/>
  <c r="G28" i="16" s="1"/>
  <c r="H18" i="6"/>
  <c r="G7" i="16" s="1"/>
  <c r="H34" i="6"/>
  <c r="G23" i="16" s="1"/>
  <c r="F23" i="16"/>
  <c r="H33" i="6"/>
  <c r="G22" i="16" s="1"/>
  <c r="F22" i="16"/>
  <c r="H32" i="6"/>
  <c r="G21" i="16" s="1"/>
  <c r="F21" i="16"/>
  <c r="H31" i="6"/>
  <c r="G20" i="16" s="1"/>
  <c r="F20" i="16"/>
  <c r="H30" i="6"/>
  <c r="G19" i="16" s="1"/>
  <c r="F19" i="16"/>
  <c r="H29" i="6"/>
  <c r="G18" i="16" s="1"/>
  <c r="F18" i="16"/>
  <c r="H28" i="6"/>
  <c r="G17" i="16" s="1"/>
  <c r="F17" i="16"/>
  <c r="H27" i="6"/>
  <c r="G16" i="16" s="1"/>
  <c r="B9" i="15"/>
  <c r="G9" i="15" s="1"/>
  <c r="I2" i="16"/>
  <c r="B10" i="15"/>
  <c r="G10" i="15" s="1"/>
  <c r="B6" i="15" l="1"/>
  <c r="H9" i="15"/>
  <c r="I9" i="15" s="1"/>
  <c r="H10" i="15"/>
  <c r="I10" i="15" s="1"/>
  <c r="H6" i="15"/>
  <c r="I6" i="15" s="1"/>
  <c r="B8" i="15"/>
  <c r="B7" i="15"/>
  <c r="G6" i="15"/>
  <c r="G7" i="15" l="1"/>
  <c r="H7" i="15"/>
  <c r="I7" i="15" s="1"/>
  <c r="H8" i="15"/>
  <c r="I8" i="15" s="1"/>
  <c r="G8" i="15"/>
</calcChain>
</file>

<file path=xl/comments1.xml><?xml version="1.0" encoding="utf-8"?>
<comments xmlns="http://schemas.openxmlformats.org/spreadsheetml/2006/main">
  <authors>
    <author>SCHUMACHER Britta</author>
  </authors>
  <commentList>
    <comment ref="B1" authorId="0" shapeId="0">
      <text>
        <r>
          <rPr>
            <b/>
            <sz val="9"/>
            <color indexed="81"/>
            <rFont val="Tahoma"/>
            <family val="2"/>
          </rPr>
          <t>SCHUMACHER Britta:</t>
        </r>
        <r>
          <rPr>
            <sz val="9"/>
            <color indexed="81"/>
            <rFont val="Tahoma"/>
            <family val="2"/>
          </rPr>
          <t xml:space="preserve">
for our supplies it makes more sense to calculate the  requirements first and then  calculating  the number of cartons / bags etc  because  for certain interventions the  amount / p / day  varies ( see below)</t>
        </r>
      </text>
    </comment>
  </commentList>
</comments>
</file>

<file path=xl/sharedStrings.xml><?xml version="1.0" encoding="utf-8"?>
<sst xmlns="http://schemas.openxmlformats.org/spreadsheetml/2006/main" count="162" uniqueCount="119">
  <si>
    <t>BSFP</t>
  </si>
  <si>
    <t>GAM</t>
  </si>
  <si>
    <t>SAM</t>
  </si>
  <si>
    <t>حساب حجم عمليات CMAM ( معالجة SAM و MAM)</t>
  </si>
  <si>
    <t>الأطفال الذين تتراوح أعمارهم ما بين 6-59 شهرا كنسبة مئوية من مجموع السكان، %</t>
  </si>
  <si>
    <t xml:space="preserve">بالإمكان استخدام نسبة الأطفال الذين تتراوح أعمارهم ما بين 6-59 شهرا من أحدث دراسة استقصائية ديمغرافية. في حال عدم وجود مثل هذه البيانات، بالإمكان تقدير نسبة 20 في المائة من السكان (في البلدان ذات الدخل المنخفض فقط)
</t>
  </si>
  <si>
    <t>النساء الحوامل والمرضعات كنسبة مئوية من مجموع السكان، %</t>
  </si>
  <si>
    <t>استخدام نسبة PLW من أحدث دراسة استقصائية ديمغرافية. في حال عدم وجود مثل هذه البيانات، بالإمكان تقدير نسبة 5 في المائة من السكان (في البلدان ذات الدخل المنخفض فقط). انظر إلى الغذاء واحتياجات التغذية في حالات الطوارئ في المرفق 1: 2.4٪‏ من النساء الحوامل، 2.6 ٪‏ من النساء المرضعات.</t>
  </si>
  <si>
    <t>معامل التصحيح الخاص بحوادث SAM</t>
  </si>
  <si>
    <t xml:space="preserve">
لمعامل التصحيح على مدار العام، عادة ما تؤخذ ك 2.6 ل SAM (ملاحظة: تم تحصيل نسبة 2.6 من دراسة Garenne et al. 2009 و التي تبين أن تقدير متوسط مدة نوبة SAM غير المعالجة يبلغ نحو 7.5 أشهر. و عليه 12 شهراً /7.5 =1.6. يتم حساب كامل عبئ SAM كما يلي: الفئة السكانية (6-59 شهر) x [معدل الإنتشار + ( معدل الإنتشار x معدل الإصابة)]. حيثما يكون معدل الإصابة 1.6 عندها تصبح المعادلة الفئة السكانية (6-59 شهر) x [معدل الإنتشار + ( معدل الإنتشار x 1.6)] و التي يمكن تبسيطها إلى: الفئة السكانية (6-59 شهر) x معدل الإنتشار x 2.6. هذه هي الصيغة المستخدمة في هذه الورقة.
</t>
  </si>
  <si>
    <t>مدة البرنامج، عدد الأشهر</t>
  </si>
  <si>
    <t>عادة ما يتم حساب العبئ لمدة عام كامل، إلا أنه من الممكن تعديل المدة حسب الحاجة كما في بعض الحالات (حالات طوارئ جديدة أو خطة استجابة أقصر إلخ.)</t>
  </si>
  <si>
    <t>معادل التصحيح الخاص بحوادث MAM</t>
  </si>
  <si>
    <t xml:space="preserve">
لمعامل التصحيح على مدار العام، عادة ما تؤخذ كنسبة 2.6 ل MAM. ينبغي أن يتم التحقق من هذا العدد مع الشركاء في المجموعة يتم تعديلها لتتماشى مع السياق عندما تشير الدلائل إلى أرقام أخرى.
</t>
  </si>
  <si>
    <t>تغطية البرنامج المتوقعة، ٪‏</t>
  </si>
  <si>
    <t>هذا هو متوسط التغطية التي من المتوقع أن يتم انجازها من قبل البرنامج على مدى الفترة الزمنية المحددة. للإتفاق على التغطية المتوقعة عادة ما يؤخذ في الاعتبار القدرات الحالية للشركاء وقدرتها على رفع المستوى. إذا كان متوسط التغطية للسنة السابقة معروفاً فينبغي بناء التقديرات على هذا الرقم ليأخذ بعين الإعتبار أي زيادة أو نقصان بالنسبة.</t>
  </si>
  <si>
    <t>تغطية برنامج SAM المتوقعة، ٪</t>
  </si>
  <si>
    <t>تغطية برنامج MAM المتوقعة، ٪</t>
  </si>
  <si>
    <t>المشرف 1</t>
  </si>
  <si>
    <t>المشرف 2</t>
  </si>
  <si>
    <t>عدد السكان لكل مشرف 2 اعتبارا من السنة الخاصة بالحسابات التي تقوم بها</t>
  </si>
  <si>
    <t>معدل GAM، النسبة المئوية (WFH، MUAC، ووفقا لمعايير القبول الخاصة بك)</t>
  </si>
  <si>
    <t>معدل SAM، النسبة المئوية (WFH، MUAC، ووفقا لمعايير القبول الخاصة بك)</t>
  </si>
  <si>
    <t>عدد الأطفال الذين تتراوح أعمارهم ما بين 6-59 شهراً و الذين بحاجة إلى معالجة SAM</t>
  </si>
  <si>
    <t>حجم المجموعة المستهدفة للسيطرة علىMAM</t>
  </si>
  <si>
    <t>حجم المجموعة المستهدفة للسيطرة على SAM</t>
  </si>
  <si>
    <t>عدد الأطفال الذين تتراوح أعمارهم ما بين 6-59 شهراً و الذين بحاجة إلى معالجة MAM</t>
  </si>
  <si>
    <t>سوء التغذية الحاد في PLW، ٪‏</t>
  </si>
  <si>
    <t>النسبة المئوية للنساء الحوامل و المرضعات اللاتي يحتجن لمعالجة سوء التغذية الحاد</t>
  </si>
  <si>
    <t>حجم المجموعة المستهدفة لمعالجة AM في PLW</t>
  </si>
  <si>
    <t>الرجاء استخدام اسم المشرف 1 من CODs</t>
  </si>
  <si>
    <t>الرجاء استخدام البيانات من أحدث مسح ديمغرافي، مضروباً في معدل النمو السكاني المحسوبة لكل سنة منذ ذلك الحين آخذاً في الاعتبار التشرد والهجرة في المجموعة السكانية المستهدفة. ينصح بالتأكد من استخدام جميع مجموعات التغذية لنفس أرقام مجموع السكان لتقدير عدد الحالات</t>
  </si>
  <si>
    <t xml:space="preserve">
الرجاء استخدام بيانات من أحدث مسح للتغذية آخذاً في الاعتبار الطابع الموسمي. ويقدر هذا عادة باستخدام دراسة استقصائية انثروبومتريه غذائية (مثل مسح SMART). ومن المهم أن يقدر معدل الانتشار حسب تعريف الحالة المقدمة للبرنامج 
</t>
  </si>
  <si>
    <t>الرجاء استخدام بيانات من أحدث مسح للتغذية آخذاً في الاعتبار الطابع الموسمي. ويقدر هذا عادة باستخدام دراسة استقصائية انثروبومتريه غذائية (مثل مسح SMART). ومن المهم أن يقدر معدل الانتشار حسب تعريف الحالة المقدمة للبرنامج. في حال توافر بيانات GAM فقط فإنه ينبغي تقدير SAM كعشرين بالمئة من GAM</t>
  </si>
  <si>
    <t>العملية الحسابية تلقائية</t>
  </si>
  <si>
    <t>استخدام بيانات من أحدث مسح للتغذية. من المهم أن يقدر معدل الانتشار حسب تعريف الحالة المقدمة للبرنامج.</t>
  </si>
  <si>
    <t>حساب حجم التدخلات الوقائية</t>
  </si>
  <si>
    <t xml:space="preserve">أدخل نسبة السكان المستفيدين من المسح الديمغرافي الأحدث (%) </t>
  </si>
  <si>
    <t>أدخل إسم الفئة السكانية المستهدفة من المسح (على سبيل المثال: الأطفال 0-24 شهراً)</t>
  </si>
  <si>
    <t xml:space="preserve">أدخل إسم الفئة السكانية المستهدفة من المسح (على سبيل المثال: الأطفال 6-35 شهراً) </t>
  </si>
  <si>
    <t>أدخل إسم الفئة السكانية المستهدفة من المسح (على سبيل المثال: الأطفال 6-23 شهراً)</t>
  </si>
  <si>
    <r>
      <rPr>
        <sz val="11"/>
        <rFont val="Calibri"/>
        <family val="2"/>
        <scheme val="minor"/>
      </rPr>
      <t xml:space="preserve">هذا هو متوسط التغطية التي من المتوقع أن يتم انجازها من قبل البرنامج على مدى الفترة الزمنية المحددة. للإتفاق على التغطية المتوقعة عادة ما يؤخذ في الاعتبار القدرات الحالية </t>
    </r>
    <r>
      <rPr>
        <sz val="10"/>
        <rFont val="Calibri"/>
        <family val="2"/>
        <scheme val="minor"/>
      </rPr>
      <t>للشركاء وقدرتها على رفع المستوى. إذا كان متوسط التغطية للسنة السابقة معروفاً فينبغي بناء التقديرات على هذا الرقم ليأخذ بعين الإعتبار أي زيادة أو نقصان بالنسبة.</t>
    </r>
  </si>
  <si>
    <t>أدخل إسم الفعالية 2 (على سبيل المثال توزيع MNPs)</t>
  </si>
  <si>
    <t>أدخل إسم الفعالية 1 (على سبيل المثال مشورة IYCF)</t>
  </si>
  <si>
    <t>حجم المجموعة المستهدفة ل BSFP</t>
  </si>
  <si>
    <t>أدخل إسم الفئة السكانية المستهدفة من المسح (على سبيل المثال: الأطفال 6-35 شهراً) الذين يحتاجون BSFP</t>
  </si>
  <si>
    <t>أدخل إسم الفئة السكانية المستهدفة من المسح (على سبيل المثال: الأطفال 0-24 شهراً) الذين يحتاجون [ أدخل إسم الفعالية 2 (على سبيل المثال مشورة IYCF)]</t>
  </si>
  <si>
    <t>حجم المجموعة المستهدفة [ أدخل إسم الفعالية 2 (على سبيل المثال مشورة IYCF)]</t>
  </si>
  <si>
    <t>أدخل إسم الفئة السكانية المستهدفة من المسح (على سبيل المثال: الأطفال 6-35 شهراً) الذين يحتاجون [ أدخل إسم الفعالية 1 (على سبيل المثال توزيع MNPs)]</t>
  </si>
  <si>
    <t>حجم المجموعة المستهدفة [ أدخل إسم الفعالية 1 ( على سبيل المثال توزيع MNPs )]</t>
  </si>
  <si>
    <t>الرجاء استخدام اسم المشرف 2 من CODs</t>
  </si>
  <si>
    <t>التنبؤ بالمواد المختارة</t>
  </si>
  <si>
    <r>
      <rPr>
        <b/>
        <sz val="11"/>
        <color rgb="FFFF0000"/>
        <rFont val="Arial"/>
        <family val="2"/>
      </rPr>
      <t>ملاحظة هامة</t>
    </r>
    <r>
      <rPr>
        <b/>
        <sz val="11"/>
        <color theme="1"/>
        <rFont val="Arial"/>
        <family val="2"/>
      </rPr>
      <t xml:space="preserve">: إن الغرض من حاسبة اللوازم هذه السماح ل </t>
    </r>
    <r>
      <rPr>
        <b/>
        <sz val="11"/>
        <color theme="1"/>
        <rFont val="Calibri"/>
        <family val="2"/>
      </rPr>
      <t>NCCs</t>
    </r>
    <r>
      <rPr>
        <b/>
        <sz val="11"/>
        <color theme="1"/>
        <rFont val="Arial"/>
        <family val="2"/>
      </rPr>
      <t xml:space="preserve">  بالإشراف على كمية  السلع الأساسية اللازمة لتغطية أهداف المجموعة. ينبغي تعديل الحاسبة في حال تم ستخدامها لتخطيط البرامج</t>
    </r>
  </si>
  <si>
    <t>للتنبؤ باللوازم الخاصة بعلاج سام حسب توصيات اليونيسيف، الرجاء الرجوع إلى وثيقة توقعات إمدادات التغذية 2012 الخاصة باليونيسيف (متاح عن طريق الشبكة الداخلية لليونيسيف)</t>
  </si>
  <si>
    <t>البرامج</t>
  </si>
  <si>
    <t>الأهداف، الجهات المستفيدة</t>
  </si>
  <si>
    <t>السلعة</t>
  </si>
  <si>
    <t>عدد القطع في الصندوق الواحد</t>
  </si>
  <si>
    <t>عدد السلع المخصص لكل جهة مستفيدة</t>
  </si>
  <si>
    <t>الوزن الصافي لكل صندوق، كيلوغرام</t>
  </si>
  <si>
    <t>العدد الكلي للسلع المطلوبة</t>
  </si>
  <si>
    <t>العدد الكلي للصناديق المطلوبة</t>
  </si>
  <si>
    <t>الوزن الصافي الكلي، Mt</t>
  </si>
  <si>
    <t>التعليقات والملاحظات</t>
  </si>
  <si>
    <t>معالجة SAM (العيادات الخارجية)، الأطفال (6-59 أشهر)</t>
  </si>
  <si>
    <t>معالجة SAM في العيادات الداخلية (المرحلة 1)، الأطفال (0-59 أشهر)</t>
  </si>
  <si>
    <t>معالجة SAM في العيادات الداخلية (المرحلة 2)، الأطفال (0-59 أشهر)</t>
  </si>
  <si>
    <t>معالجة MAM، الأطفال (6-59 أشهر)</t>
  </si>
  <si>
    <t>معالجة سوء التغذية الحاد، PLW</t>
  </si>
  <si>
    <t>BSFP، الأطفال</t>
  </si>
  <si>
    <t>IYCF-E (الرضاعة الصناعية)، الأطفال (0-5 أشهر)</t>
  </si>
  <si>
    <t xml:space="preserve">
الرجاء ادخال عدد الجهات المستفيدة
</t>
  </si>
  <si>
    <t>الرجاء ادخال عدد السلع المخصصة لكل جهة مستفيدة (المتفق عليها في البلد المعني)</t>
  </si>
  <si>
    <t>تنص توصيات اليونيسيف على أن الإمدادات اللازمة لعلاج طفل واحد هي 136 كيس + 10% نسبة التسرب، و يبلغ مجموع الأكياس الكلي 150 كيس (صندوق واحد) لكل طفل. من المتوقع إحالة 80 من كل مئة حالة SAM إلى العيادات الخارجية للعلاج و 20% الباقين للعيادات الداخلية و الذين سيتم إحالتهم فيما بعد للعيادات الخارجية، و لذلك يتم حساب الإمدادات على شكل نسبة مئوية.</t>
  </si>
  <si>
    <t>تنص توصيات اليونيسيف على أن الإمدادات اللازمة لعلاج طفل واحد هي 12 كيس + 10% نسبة التسرب، و يبلغ مجموع الأكياس الكلي 13 كيس (صندوق واحد) لكل طفل. من المتوقع إحالة 80 من كل مئة حالة SAM إلى العيادات الخارجية للعلاج و 20% الباقين للعيادات الداخلية</t>
  </si>
  <si>
    <t>إن الحسابات المتوفرة تتحدث عن المرضى الذين يتم تحويلهم للعيادات الخارجية بعد العيادات الداخلية لتلقي RUTF. تقدر الحسابات الكمية المطلوبة لتغطية المرحلة الانتقالية والاستثناءات (الأطفال الذين لا يستطيعون تلقي RUTF في المرحلة 2). تنص توصيات اليونيسيف على أن الإمدادات المطلوبة للمرحلة الإنتقالية 2  و اللازمة لعلاج طفل واحد هي 4 أكياس+ 10% نسبة التسرب، و يبلغ مجموع الأكياس الكلي 4.2 كيس لكل طفل. من المتوقع إحالة 80 من كل مئة حالة SAM إلى العيادات الخارجية للعلاج و 20% الباقين للعيادات الداخلية</t>
  </si>
  <si>
    <t>في الوقت الذي تعتبر فيه استخدام LNSs الجاهزة للاستخدام هي المعيار في حالات الطوارئ، فإنه لا تزال CSB++/WSB++ هي الخيار المفضل؛ الحصص التموينية الموحدة ستكون 200 غرام في اليوم (ويشمل قسماً احتياطياً للتقاسم)؛ يجب إضافة ذلك كإحدى الخيارات المتاحة.</t>
  </si>
  <si>
    <t>إن الحصة التموينية من الحبوب المدعمة هي 200-250 غرام في اليوم. بالإضافة إلى 20-25 غرام من الزيت، و يشكل نحو 15 كيلوغرام من CSB+ (60٪‏ من العبوة التي تزن 25 كيلوغرام) يكفي لعلاج امرأة واحدة</t>
  </si>
  <si>
    <t>عادة ما تتوافر الحصة المتوسطة من LNS على شكل 46 غرام (أكياس 50 غرام) في اليوم، إلا أنه من الممكن أن تعدل الكمية تبعاً للموارد المتاحة</t>
  </si>
  <si>
    <t>لحساب الغايات، فإنه ينصح بما معدله 750 ميلليليتر من الوصفة السائلة في اليوم (135  ليتر في الستة أشهر)</t>
  </si>
  <si>
    <t>لحساب الغايات، فإنه ينصح بما معدله 50 علبة مع 400 غرام من الحليب المجفف (20 كيلوغرام لمدة 6 أشهر)</t>
  </si>
  <si>
    <t>المستهدفين من التدخل 2</t>
  </si>
  <si>
    <t>الأشخاص الذين يحتاجون التدخل 2</t>
  </si>
  <si>
    <t>المستهدفين من التدخل 1</t>
  </si>
  <si>
    <t>أولئك الذين يحتاجون التدخل 1</t>
  </si>
  <si>
    <t>الأشخاص المستهدفين و الذين يحتاجون BSFP</t>
  </si>
  <si>
    <t>الأشخاص الذين يحتاجون BSFP</t>
  </si>
  <si>
    <t xml:space="preserve">السكان </t>
  </si>
  <si>
    <t>الأطفال الذين يحتاجون لمعالجة SAM</t>
  </si>
  <si>
    <t>الأطفال المستهدفين و الذين يعانون من SAM</t>
  </si>
  <si>
    <t>الأطفال الذين يحتاجون لمعالجة MAM</t>
  </si>
  <si>
    <t>الأطفال المستهدفين و الذين يعانون من MAM</t>
  </si>
  <si>
    <t>معدل AM عند PLW</t>
  </si>
  <si>
    <t xml:space="preserve">ال PLW المستهدفين و الذين يعانون من AM </t>
  </si>
  <si>
    <t>ال PLW الذين يحتاجون لعلاج AM</t>
  </si>
  <si>
    <t>عناوين الصف</t>
  </si>
  <si>
    <t>خالي</t>
  </si>
  <si>
    <t xml:space="preserve">المجموع الكلي </t>
  </si>
  <si>
    <t>مجموع [الرجاء إدخال إسم الفئة السكانية (على سبيل المثال الأطفال 6-23 شهر) الذين يحتاجون إلى [أدخل هنا إسم الفعالية 1 ( على سبيل المثال BSFP)]</t>
  </si>
  <si>
    <t>مجموع الحالات المستهدفة من أجل [ أدخل هنا إسم الفعالية 1 ( على سبيل المثال BSFP)]</t>
  </si>
  <si>
    <t>مجموع [الرجاء إدخال إسم الفئة السكانية (على سبيل المثال الأطفال 0-24 شهر) الذين يحتاجون إلى [أدخل هنا إسم الفعالية 2 ( على سبيل المثال مشورة IYCF )]</t>
  </si>
  <si>
    <t>مجموع الحالات المستهدفة من أجل [ أدخل هنا إسم الفعالية 2 (على سبيل المثال مشورة IYCF)]</t>
  </si>
  <si>
    <t>مجموع [الرجاء إدخال إسم الفئة السكانية (على سبيل المثال الأطفال 6-35 شهر) الذين يحتاجون إلى [أدخل هنا إسم الفعالية 1 (على سبيل المثال توزيع MNPs)]</t>
  </si>
  <si>
    <t>مجموع الحالات المستهدفة من أجل [ أدخل هنا إسم الفعالية 1 ( على سبيل المثال توزيع MNPs )]</t>
  </si>
  <si>
    <t>مجموع الأطفال (6-59 شهر) بحاجة إلى علاج SAM</t>
  </si>
  <si>
    <t>مجموع الحالات المستهدفة للسيطرة على SAM</t>
  </si>
  <si>
    <t>مجموع الأطفال (6-59 شهر) بحاجة إلى علاج MAM</t>
  </si>
  <si>
    <t>مجموع الحالات المستهدفة للسيطرة على MAM</t>
  </si>
  <si>
    <t>مجموع النساء الحوامل و المرضعات اللاتي يحتجن إلى السيطرة على سوء التغذية الحاد</t>
  </si>
  <si>
    <t>مجموع الحالات المستهدفة للسيطرة على سوء التغذية الحاد عند النساء الحوامل و المرضعات</t>
  </si>
  <si>
    <t>المعجون العلاجي المعد للدهن، كيس 92 غرام/ صندوق يحتوي على 150 كيس</t>
  </si>
  <si>
    <t>الغذاء العلاجي  F75، كيس 102 غرام/ صندوق يحتوي على 120 كيس</t>
  </si>
  <si>
    <t>الغذاء العلاجي  F100، كيس 114 غرام/ صندوق يحتوي على 90 كيس</t>
  </si>
  <si>
    <t>المعجون الغذائي المعد للدهن، كيس 92 غرام/ صندوق يحتوي على 150 كيس</t>
  </si>
  <si>
    <t>الحبوب المدعمة (CSB+)/ كيس- 25 كيلوجرام</t>
  </si>
  <si>
    <t>الحبوب المدعمة اكسترا (CSB++)/ كيس- 1.5 كيلوجرام</t>
  </si>
  <si>
    <t>المعجون الغذائي المعد للدهن، علبة 325 غرام/ صندوق يحتوي على 63 كيس</t>
  </si>
  <si>
    <t>حليب الأطفال الصناعي، زجاجة 200 جرام/ علبة – 6 زجاجات</t>
  </si>
  <si>
    <t>مسحوق حليب الأطفال الصناعي، صفيحة 400 جرام</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</si>
</sst>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30" x14ac:knownFonts="1">
    <font>
      <sz val="12"/>
      <color theme="1"/>
      <name val="Times New Roman"/>
      <family val="2"/>
    </font>
    <font>
      <sz val="10"/>
      <color theme="1"/>
      <name val="Tahoma"/>
      <family val="2"/>
    </font>
    <font>
      <i/>
      <sz val="10"/>
      <color theme="1"/>
      <name val="Tahoma"/>
      <family val="2"/>
    </font>
    <font>
      <sz val="10"/>
      <name val="Tahoma"/>
      <family val="2"/>
    </font>
    <font>
      <i/>
      <sz val="10"/>
      <name val="Tahoma"/>
      <family val="2"/>
    </font>
    <font>
      <i/>
      <sz val="9"/>
      <name val="Tahoma"/>
      <family val="2"/>
    </font>
    <font>
      <sz val="10"/>
      <color rgb="FFFF0000"/>
      <name val="Tahoma"/>
      <family val="2"/>
    </font>
    <font>
      <sz val="10"/>
      <color theme="1"/>
      <name val="Calibri"/>
      <family val="2"/>
      <scheme val="minor"/>
    </font>
    <font>
      <i/>
      <sz val="10"/>
      <name val="Calibri"/>
      <family val="2"/>
      <scheme val="minor"/>
    </font>
    <font>
      <sz val="10"/>
      <name val="Calibri"/>
      <family val="2"/>
      <scheme val="minor"/>
    </font>
    <font>
      <i/>
      <sz val="10"/>
      <color theme="1"/>
      <name val="Calibri"/>
      <family val="2"/>
      <scheme val="minor"/>
    </font>
    <font>
      <i/>
      <sz val="9"/>
      <name val="Calibri"/>
      <family val="2"/>
      <scheme val="minor"/>
    </font>
    <font>
      <sz val="9"/>
      <name val="Calibri"/>
      <family val="2"/>
      <scheme val="minor"/>
    </font>
    <font>
      <b/>
      <sz val="16"/>
      <color rgb="FF0070C0"/>
      <name val="Calibri"/>
      <family val="2"/>
      <scheme val="minor"/>
    </font>
    <font>
      <sz val="12"/>
      <name val="Calibri"/>
      <family val="2"/>
      <scheme val="minor"/>
    </font>
    <font>
      <b/>
      <i/>
      <sz val="10"/>
      <color theme="0"/>
      <name val="Tahoma"/>
      <family val="2"/>
    </font>
    <font>
      <sz val="12"/>
      <color theme="1"/>
      <name val="Calibri"/>
      <family val="2"/>
      <scheme val="minor"/>
    </font>
    <font>
      <b/>
      <sz val="12"/>
      <color theme="1"/>
      <name val="Calibri"/>
      <family val="2"/>
      <scheme val="minor"/>
    </font>
    <font>
      <sz val="12"/>
      <color rgb="FFFF0000"/>
      <name val="Calibri"/>
      <family val="2"/>
      <scheme val="minor"/>
    </font>
    <font>
      <b/>
      <sz val="12"/>
      <color theme="0"/>
      <name val="Calibri"/>
      <family val="2"/>
      <scheme val="minor"/>
    </font>
    <font>
      <sz val="9"/>
      <color indexed="81"/>
      <name val="Tahoma"/>
      <family val="2"/>
    </font>
    <font>
      <b/>
      <sz val="9"/>
      <color indexed="81"/>
      <name val="Tahoma"/>
      <family val="2"/>
    </font>
    <font>
      <b/>
      <sz val="16"/>
      <color theme="3" tint="0.39997558519241921"/>
      <name val="Calibri"/>
      <family val="2"/>
      <scheme val="minor"/>
    </font>
    <font>
      <b/>
      <sz val="22"/>
      <color theme="4" tint="-0.249977111117893"/>
      <name val="Calibri"/>
      <family val="2"/>
      <scheme val="minor"/>
    </font>
    <font>
      <i/>
      <sz val="9"/>
      <color theme="0"/>
      <name val="Tahoma"/>
      <family val="2"/>
    </font>
    <font>
      <sz val="11"/>
      <name val="Calibri"/>
      <family val="2"/>
      <scheme val="minor"/>
    </font>
    <font>
      <i/>
      <sz val="9"/>
      <color theme="1"/>
      <name val="Tahoma"/>
      <family val="2"/>
    </font>
    <font>
      <b/>
      <sz val="11"/>
      <color theme="1"/>
      <name val="Arial"/>
      <family val="2"/>
    </font>
    <font>
      <b/>
      <sz val="11"/>
      <color theme="1"/>
      <name val="Calibri"/>
      <family val="2"/>
    </font>
    <font>
      <b/>
      <sz val="11"/>
      <color rgb="FFFF0000"/>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4"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top style="thin">
        <color indexed="64"/>
      </top>
      <bottom style="thin">
        <color indexed="64"/>
      </bottom>
      <diagonal/>
    </border>
    <border>
      <left style="thin">
        <color rgb="FFFF0000"/>
      </left>
      <right style="thin">
        <color rgb="FFFF0000"/>
      </right>
      <top/>
      <bottom style="thin">
        <color rgb="FFFF0000"/>
      </bottom>
      <diagonal/>
    </border>
    <border>
      <left style="thin">
        <color rgb="FFFF0000"/>
      </left>
      <right/>
      <top/>
      <bottom style="thin">
        <color rgb="FFFF0000"/>
      </bottom>
      <diagonal/>
    </border>
    <border>
      <left/>
      <right style="thin">
        <color rgb="FFFF0000"/>
      </right>
      <top style="thin">
        <color indexed="64"/>
      </top>
      <bottom style="thin">
        <color indexed="64"/>
      </bottom>
      <diagonal/>
    </border>
    <border>
      <left/>
      <right style="thin">
        <color rgb="FFFF0000"/>
      </right>
      <top style="thin">
        <color rgb="FFFF0000"/>
      </top>
      <bottom style="thin">
        <color rgb="FFFF0000"/>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s>
  <cellStyleXfs count="1">
    <xf numFmtId="0" fontId="0" fillId="0" borderId="0"/>
  </cellStyleXfs>
  <cellXfs count="124">
    <xf numFmtId="0" fontId="0" fillId="0" borderId="0" xfId="0"/>
    <xf numFmtId="0" fontId="1" fillId="0" borderId="0" xfId="0" applyFont="1"/>
    <xf numFmtId="3" fontId="1" fillId="0" borderId="0" xfId="0" applyNumberFormat="1" applyFont="1"/>
    <xf numFmtId="0" fontId="2" fillId="0" borderId="0" xfId="0" applyFont="1" applyAlignment="1">
      <alignment horizontal="center" vertical="center" wrapText="1"/>
    </xf>
    <xf numFmtId="3" fontId="3" fillId="2" borderId="2" xfId="0" applyNumberFormat="1" applyFont="1" applyFill="1" applyBorder="1"/>
    <xf numFmtId="3" fontId="3" fillId="2" borderId="1" xfId="0" applyNumberFormat="1" applyFont="1" applyFill="1" applyBorder="1"/>
    <xf numFmtId="0" fontId="4" fillId="0" borderId="0" xfId="0" applyFont="1" applyFill="1" applyAlignment="1">
      <alignment horizontal="center" vertical="center"/>
    </xf>
    <xf numFmtId="0" fontId="3" fillId="0" borderId="0" xfId="0" applyFont="1"/>
    <xf numFmtId="3" fontId="3" fillId="0" borderId="4" xfId="0" applyNumberFormat="1" applyFont="1" applyBorder="1"/>
    <xf numFmtId="0" fontId="5" fillId="0" borderId="0" xfId="0" applyFont="1" applyFill="1" applyAlignment="1">
      <alignment horizontal="center" vertical="center" wrapText="1"/>
    </xf>
    <xf numFmtId="3" fontId="3" fillId="0" borderId="6" xfId="0" applyNumberFormat="1" applyFont="1" applyBorder="1"/>
    <xf numFmtId="0" fontId="2" fillId="6" borderId="1" xfId="0" applyFont="1" applyFill="1" applyBorder="1" applyAlignment="1">
      <alignment horizontal="center" vertical="center" wrapText="1"/>
    </xf>
    <xf numFmtId="3" fontId="2" fillId="6"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0" borderId="0" xfId="0" applyFont="1" applyFill="1"/>
    <xf numFmtId="0" fontId="2" fillId="0" borderId="0" xfId="0" applyFont="1" applyFill="1" applyAlignment="1">
      <alignment horizontal="center" vertical="center" wrapText="1"/>
    </xf>
    <xf numFmtId="0" fontId="3" fillId="0" borderId="0" xfId="0" applyFont="1" applyFill="1"/>
    <xf numFmtId="164" fontId="1" fillId="0" borderId="0" xfId="0" applyNumberFormat="1" applyFont="1" applyFill="1" applyBorder="1"/>
    <xf numFmtId="3" fontId="6" fillId="0" borderId="0" xfId="0" applyNumberFormat="1" applyFont="1" applyFill="1" applyBorder="1" applyAlignment="1">
      <alignment vertical="center" wrapText="1"/>
    </xf>
    <xf numFmtId="3" fontId="3" fillId="0" borderId="0" xfId="0" applyNumberFormat="1" applyFont="1" applyFill="1" applyBorder="1" applyAlignment="1">
      <alignment vertical="center" wrapText="1"/>
    </xf>
    <xf numFmtId="164" fontId="1" fillId="0" borderId="9" xfId="0" applyNumberFormat="1" applyFont="1" applyBorder="1"/>
    <xf numFmtId="3" fontId="1" fillId="0" borderId="9" xfId="0" applyNumberFormat="1" applyFont="1" applyBorder="1"/>
    <xf numFmtId="0" fontId="3" fillId="0" borderId="6" xfId="0" applyFont="1" applyFill="1" applyBorder="1" applyAlignment="1">
      <alignment horizontal="left" vertical="center"/>
    </xf>
    <xf numFmtId="0" fontId="3" fillId="0" borderId="4" xfId="0" applyFont="1" applyBorder="1" applyAlignment="1">
      <alignment horizontal="left"/>
    </xf>
    <xf numFmtId="9" fontId="1" fillId="0" borderId="9" xfId="0" applyNumberFormat="1" applyFont="1" applyBorder="1"/>
    <xf numFmtId="0" fontId="0" fillId="0" borderId="0" xfId="0" applyAlignment="1">
      <alignment horizontal="left"/>
    </xf>
    <xf numFmtId="0" fontId="0" fillId="0" borderId="0" xfId="0" applyAlignment="1">
      <alignment horizontal="left" indent="1"/>
    </xf>
    <xf numFmtId="0" fontId="0" fillId="0" borderId="0" xfId="0" applyNumberFormat="1"/>
    <xf numFmtId="0" fontId="0" fillId="0" borderId="0" xfId="0" applyAlignment="1">
      <alignment wrapText="1"/>
    </xf>
    <xf numFmtId="0" fontId="0" fillId="0" borderId="0" xfId="0" applyAlignment="1">
      <alignment horizontal="center" wrapText="1"/>
    </xf>
    <xf numFmtId="0" fontId="0" fillId="0" borderId="0" xfId="0" applyNumberFormat="1" applyAlignment="1">
      <alignment horizontal="center"/>
    </xf>
    <xf numFmtId="0" fontId="0" fillId="0" borderId="0" xfId="0" applyAlignment="1">
      <alignment horizontal="center"/>
    </xf>
    <xf numFmtId="0" fontId="7" fillId="0" borderId="0" xfId="0" applyFont="1"/>
    <xf numFmtId="3" fontId="7" fillId="0" borderId="0" xfId="0" applyNumberFormat="1" applyFont="1"/>
    <xf numFmtId="0" fontId="7" fillId="0" borderId="0" xfId="0" applyFont="1" applyFill="1"/>
    <xf numFmtId="0" fontId="8" fillId="4" borderId="1" xfId="0" applyFont="1" applyFill="1" applyBorder="1" applyAlignment="1">
      <alignment horizontal="center" vertical="center" wrapText="1"/>
    </xf>
    <xf numFmtId="164" fontId="7" fillId="0" borderId="4" xfId="0" applyNumberFormat="1" applyFont="1" applyBorder="1"/>
    <xf numFmtId="165" fontId="7" fillId="0" borderId="4" xfId="0" applyNumberFormat="1" applyFont="1" applyBorder="1"/>
    <xf numFmtId="3" fontId="7" fillId="0" borderId="4" xfId="0" applyNumberFormat="1" applyFont="1" applyBorder="1"/>
    <xf numFmtId="9" fontId="7" fillId="0" borderId="4" xfId="0" applyNumberFormat="1" applyFont="1" applyBorder="1"/>
    <xf numFmtId="0" fontId="10" fillId="4" borderId="1" xfId="0" applyFont="1" applyFill="1" applyBorder="1" applyAlignment="1">
      <alignment horizontal="center" vertical="center" wrapText="1"/>
    </xf>
    <xf numFmtId="3" fontId="10" fillId="4" borderId="1" xfId="0" applyNumberFormat="1" applyFont="1" applyFill="1" applyBorder="1" applyAlignment="1">
      <alignment horizontal="center" vertical="center" wrapText="1"/>
    </xf>
    <xf numFmtId="0" fontId="10" fillId="6" borderId="1" xfId="0" applyFont="1" applyFill="1" applyBorder="1" applyAlignment="1">
      <alignment horizontal="center" vertical="center" wrapText="1"/>
    </xf>
    <xf numFmtId="3" fontId="10" fillId="6" borderId="1"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0" xfId="0" applyFont="1" applyAlignment="1">
      <alignment horizontal="center" vertical="center" wrapText="1"/>
    </xf>
    <xf numFmtId="0" fontId="11" fillId="3" borderId="1" xfId="0" applyFont="1" applyFill="1" applyBorder="1" applyAlignment="1">
      <alignment horizontal="center" vertical="center" wrapText="1"/>
    </xf>
    <xf numFmtId="3" fontId="12" fillId="3" borderId="1" xfId="0" applyNumberFormat="1" applyFont="1" applyFill="1" applyBorder="1" applyAlignment="1">
      <alignment horizontal="center" vertical="center" wrapText="1"/>
    </xf>
    <xf numFmtId="0" fontId="11" fillId="0" borderId="0" xfId="0" applyFont="1" applyFill="1" applyAlignment="1">
      <alignment horizontal="center" vertical="center" wrapText="1"/>
    </xf>
    <xf numFmtId="0" fontId="11" fillId="3" borderId="0" xfId="0" applyFont="1" applyFill="1" applyBorder="1" applyAlignment="1">
      <alignment horizontal="center" vertical="center" wrapText="1"/>
    </xf>
    <xf numFmtId="0" fontId="9" fillId="0" borderId="6" xfId="0" applyFont="1" applyFill="1" applyBorder="1" applyAlignment="1">
      <alignment horizontal="left" vertical="center"/>
    </xf>
    <xf numFmtId="3" fontId="9" fillId="0" borderId="6" xfId="0" applyNumberFormat="1" applyFont="1" applyBorder="1"/>
    <xf numFmtId="164" fontId="7" fillId="0" borderId="6" xfId="0" applyNumberFormat="1" applyFont="1" applyBorder="1"/>
    <xf numFmtId="164" fontId="7" fillId="0" borderId="7" xfId="0" applyNumberFormat="1" applyFont="1" applyBorder="1"/>
    <xf numFmtId="3" fontId="9" fillId="2" borderId="1" xfId="0" applyNumberFormat="1" applyFont="1" applyFill="1" applyBorder="1"/>
    <xf numFmtId="0" fontId="8" fillId="0" borderId="0" xfId="0" applyFont="1" applyFill="1" applyAlignment="1">
      <alignment horizontal="center" vertical="center"/>
    </xf>
    <xf numFmtId="0" fontId="9" fillId="0" borderId="4" xfId="0" applyFont="1" applyBorder="1" applyAlignment="1">
      <alignment horizontal="left"/>
    </xf>
    <xf numFmtId="3" fontId="9" fillId="0" borderId="4" xfId="0" applyNumberFormat="1" applyFont="1" applyBorder="1"/>
    <xf numFmtId="0" fontId="9" fillId="0" borderId="0" xfId="0" applyFont="1" applyFill="1"/>
    <xf numFmtId="0" fontId="9" fillId="0" borderId="0" xfId="0" applyFont="1"/>
    <xf numFmtId="0" fontId="13" fillId="0" borderId="0" xfId="0" applyFont="1"/>
    <xf numFmtId="0" fontId="0" fillId="2" borderId="0" xfId="0" applyFill="1"/>
    <xf numFmtId="0" fontId="16" fillId="0" borderId="0" xfId="0" applyFont="1"/>
    <xf numFmtId="0" fontId="17" fillId="0" borderId="0" xfId="0" applyFont="1"/>
    <xf numFmtId="0" fontId="16" fillId="3" borderId="1" xfId="0" applyFont="1" applyFill="1" applyBorder="1"/>
    <xf numFmtId="3" fontId="16" fillId="3" borderId="1" xfId="0" applyNumberFormat="1" applyFont="1" applyFill="1" applyBorder="1"/>
    <xf numFmtId="0" fontId="16" fillId="3" borderId="10" xfId="0" applyFont="1" applyFill="1" applyBorder="1"/>
    <xf numFmtId="3" fontId="16" fillId="3" borderId="10" xfId="0" applyNumberFormat="1" applyFont="1" applyFill="1" applyBorder="1"/>
    <xf numFmtId="0" fontId="16" fillId="3" borderId="3" xfId="0" applyFont="1" applyFill="1" applyBorder="1"/>
    <xf numFmtId="0" fontId="18" fillId="0" borderId="4" xfId="0" applyFont="1" applyBorder="1" applyAlignment="1">
      <alignment wrapText="1"/>
    </xf>
    <xf numFmtId="0" fontId="16" fillId="3" borderId="12" xfId="0" applyFont="1" applyFill="1" applyBorder="1"/>
    <xf numFmtId="0" fontId="16" fillId="3" borderId="14" xfId="0" applyFont="1" applyFill="1" applyBorder="1"/>
    <xf numFmtId="0" fontId="16" fillId="3" borderId="11" xfId="0" applyFont="1" applyFill="1" applyBorder="1"/>
    <xf numFmtId="0" fontId="18" fillId="0" borderId="6" xfId="0" applyFont="1" applyBorder="1" applyAlignment="1">
      <alignment wrapText="1"/>
    </xf>
    <xf numFmtId="0" fontId="16" fillId="3" borderId="15" xfId="0" applyFont="1" applyFill="1" applyBorder="1"/>
    <xf numFmtId="3" fontId="16" fillId="3" borderId="13" xfId="0" applyNumberFormat="1" applyFont="1" applyFill="1" applyBorder="1"/>
    <xf numFmtId="0" fontId="16" fillId="3" borderId="2" xfId="0" applyFont="1" applyFill="1" applyBorder="1"/>
    <xf numFmtId="0" fontId="17" fillId="3" borderId="13" xfId="0" applyFont="1" applyFill="1" applyBorder="1"/>
    <xf numFmtId="3" fontId="16" fillId="3" borderId="2" xfId="0" applyNumberFormat="1" applyFont="1" applyFill="1" applyBorder="1"/>
    <xf numFmtId="0" fontId="19" fillId="7" borderId="20" xfId="0" applyFont="1" applyFill="1" applyBorder="1" applyAlignment="1">
      <alignment horizontal="center" wrapText="1"/>
    </xf>
    <xf numFmtId="0" fontId="19" fillId="7" borderId="21" xfId="0" applyFont="1" applyFill="1" applyBorder="1" applyAlignment="1">
      <alignment horizontal="center" wrapText="1"/>
    </xf>
    <xf numFmtId="3" fontId="17" fillId="3" borderId="19" xfId="0" applyNumberFormat="1" applyFont="1" applyFill="1" applyBorder="1"/>
    <xf numFmtId="3" fontId="17" fillId="3" borderId="2" xfId="0" applyNumberFormat="1" applyFont="1" applyFill="1" applyBorder="1"/>
    <xf numFmtId="3" fontId="17" fillId="3" borderId="16" xfId="0" applyNumberFormat="1" applyFont="1" applyFill="1" applyBorder="1"/>
    <xf numFmtId="3" fontId="17" fillId="3" borderId="1" xfId="0" applyNumberFormat="1" applyFont="1" applyFill="1" applyBorder="1"/>
    <xf numFmtId="3" fontId="17" fillId="3" borderId="17" xfId="0" applyNumberFormat="1" applyFont="1" applyFill="1" applyBorder="1"/>
    <xf numFmtId="3" fontId="17" fillId="3" borderId="18" xfId="0" applyNumberFormat="1" applyFont="1" applyFill="1" applyBorder="1"/>
    <xf numFmtId="166" fontId="16" fillId="3" borderId="12" xfId="0" applyNumberFormat="1" applyFont="1" applyFill="1" applyBorder="1"/>
    <xf numFmtId="3" fontId="17" fillId="3" borderId="12" xfId="0" applyNumberFormat="1" applyFont="1" applyFill="1" applyBorder="1"/>
    <xf numFmtId="3" fontId="17" fillId="3" borderId="3" xfId="0" applyNumberFormat="1" applyFont="1" applyFill="1" applyBorder="1"/>
    <xf numFmtId="0" fontId="16" fillId="3" borderId="1" xfId="0" applyFont="1" applyFill="1" applyBorder="1" applyAlignment="1">
      <alignment wrapText="1"/>
    </xf>
    <xf numFmtId="0" fontId="19" fillId="7" borderId="22" xfId="0" applyFont="1" applyFill="1" applyBorder="1" applyAlignment="1">
      <alignment horizontal="center" wrapText="1"/>
    </xf>
    <xf numFmtId="3" fontId="17" fillId="3" borderId="23" xfId="0" applyNumberFormat="1" applyFont="1" applyFill="1" applyBorder="1"/>
    <xf numFmtId="0" fontId="14" fillId="3" borderId="2" xfId="0" applyFont="1" applyFill="1" applyBorder="1"/>
    <xf numFmtId="3" fontId="9" fillId="3" borderId="5" xfId="0" applyNumberFormat="1" applyFont="1" applyFill="1" applyBorder="1" applyAlignment="1">
      <alignment horizontal="left" vertical="center" wrapText="1"/>
    </xf>
    <xf numFmtId="3" fontId="9" fillId="3" borderId="8" xfId="0" applyNumberFormat="1" applyFont="1" applyFill="1" applyBorder="1" applyAlignment="1">
      <alignment horizontal="left" vertical="center" wrapText="1"/>
    </xf>
    <xf numFmtId="164" fontId="7" fillId="0" borderId="4" xfId="0" applyNumberFormat="1" applyFont="1" applyFill="1" applyBorder="1"/>
    <xf numFmtId="0" fontId="8" fillId="0" borderId="0" xfId="0" applyFont="1" applyFill="1" applyBorder="1" applyAlignment="1">
      <alignment horizontal="center" vertical="center" wrapText="1"/>
    </xf>
    <xf numFmtId="9" fontId="7" fillId="0" borderId="0" xfId="0" applyNumberFormat="1" applyFont="1" applyFill="1" applyBorder="1"/>
    <xf numFmtId="0" fontId="18" fillId="3" borderId="1" xfId="0" applyFont="1" applyFill="1" applyBorder="1" applyAlignment="1">
      <alignment wrapText="1"/>
    </xf>
    <xf numFmtId="0" fontId="14" fillId="3" borderId="1" xfId="0" applyFont="1" applyFill="1" applyBorder="1" applyAlignment="1">
      <alignment wrapText="1"/>
    </xf>
    <xf numFmtId="3" fontId="16" fillId="0" borderId="0" xfId="0" applyNumberFormat="1" applyFont="1"/>
    <xf numFmtId="3" fontId="9" fillId="3" borderId="3" xfId="0" applyNumberFormat="1" applyFont="1" applyFill="1" applyBorder="1" applyAlignment="1">
      <alignment horizontal="right" vertical="center" wrapText="1"/>
    </xf>
    <xf numFmtId="0" fontId="8" fillId="3" borderId="1" xfId="0" applyFont="1" applyFill="1" applyBorder="1" applyAlignment="1">
      <alignment horizontal="center" vertical="center" wrapText="1"/>
    </xf>
    <xf numFmtId="3" fontId="9" fillId="3" borderId="1" xfId="0" applyNumberFormat="1" applyFont="1" applyFill="1" applyBorder="1" applyAlignment="1">
      <alignment horizontal="center" vertical="center" wrapText="1"/>
    </xf>
    <xf numFmtId="3" fontId="23" fillId="0" borderId="0" xfId="0" applyNumberFormat="1" applyFont="1"/>
    <xf numFmtId="0" fontId="24" fillId="4"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7" fillId="0" borderId="0" xfId="0" applyFont="1" applyAlignment="1">
      <alignment horizontal="right" vertical="center" readingOrder="2"/>
    </xf>
    <xf numFmtId="0" fontId="19" fillId="7" borderId="1" xfId="0" applyFont="1" applyFill="1" applyBorder="1" applyAlignment="1">
      <alignment horizontal="center" wrapText="1"/>
    </xf>
    <xf numFmtId="0" fontId="16" fillId="3" borderId="14" xfId="0" applyFont="1" applyFill="1" applyBorder="1" applyAlignment="1">
      <alignment horizontal="right"/>
    </xf>
    <xf numFmtId="0" fontId="17" fillId="0" borderId="0" xfId="0" applyFont="1" applyAlignment="1">
      <alignment wrapText="1"/>
    </xf>
    <xf numFmtId="0" fontId="0" fillId="0" borderId="0" xfId="0" pivotButton="1"/>
    <xf numFmtId="0" fontId="0" fillId="0" borderId="0" xfId="0" pivotButton="1" applyAlignment="1">
      <alignment horizontal="left" wrapText="1"/>
    </xf>
    <xf numFmtId="0" fontId="22" fillId="0" borderId="24" xfId="0" applyFont="1" applyBorder="1" applyAlignment="1">
      <alignment horizontal="right"/>
    </xf>
    <xf numFmtId="0" fontId="9" fillId="0" borderId="0" xfId="0" applyFont="1" applyAlignment="1">
      <alignment wrapText="1"/>
    </xf>
    <xf numFmtId="0" fontId="14" fillId="0" borderId="0" xfId="0" applyFont="1" applyAlignment="1"/>
    <xf numFmtId="3" fontId="9" fillId="3" borderId="1" xfId="0" applyNumberFormat="1" applyFont="1" applyFill="1" applyBorder="1" applyAlignment="1">
      <alignment horizontal="right" vertical="center" wrapText="1"/>
    </xf>
    <xf numFmtId="3" fontId="9" fillId="3" borderId="3" xfId="0" applyNumberFormat="1" applyFont="1" applyFill="1" applyBorder="1" applyAlignment="1">
      <alignment horizontal="right" vertical="center" wrapText="1"/>
    </xf>
    <xf numFmtId="3" fontId="9" fillId="3" borderId="5" xfId="0" applyNumberFormat="1" applyFont="1" applyFill="1" applyBorder="1" applyAlignment="1">
      <alignment horizontal="right" vertical="center" wrapText="1"/>
    </xf>
    <xf numFmtId="3" fontId="9" fillId="3" borderId="8" xfId="0" applyNumberFormat="1" applyFont="1" applyFill="1" applyBorder="1" applyAlignment="1">
      <alignment horizontal="right" vertical="center" wrapText="1"/>
    </xf>
    <xf numFmtId="3" fontId="9" fillId="0" borderId="0" xfId="0" applyNumberFormat="1" applyFont="1" applyFill="1" applyBorder="1" applyAlignment="1">
      <alignment horizontal="left" vertical="center" wrapText="1"/>
    </xf>
    <xf numFmtId="0" fontId="15" fillId="5" borderId="1" xfId="0" applyFont="1" applyFill="1" applyBorder="1" applyAlignment="1">
      <alignment horizontal="center" vertical="center" wrapText="1"/>
    </xf>
    <xf numFmtId="3" fontId="3" fillId="3" borderId="1" xfId="0" applyNumberFormat="1" applyFont="1" applyFill="1" applyBorder="1" applyAlignment="1">
      <alignment horizontal="right" vertical="center" wrapText="1"/>
    </xf>
  </cellXfs>
  <cellStyles count="1">
    <cellStyle name="Normal" xfId="0" builtinId="0"/>
  </cellStyles>
  <dxfs count="8">
    <dxf>
      <alignment vertical="bottom" readingOrder="0"/>
    </dxf>
    <dxf>
      <alignment horizontal="left" readingOrder="0"/>
    </dxf>
    <dxf>
      <alignment wrapText="1" readingOrder="0"/>
    </dxf>
    <dxf>
      <alignment wrapText="1" readingOrder="0"/>
    </dxf>
    <dxf>
      <alignment horizontal="center" readingOrder="0"/>
    </dxf>
    <dxf>
      <alignment horizontal="center"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xdr:row>
      <xdr:rowOff>95251</xdr:rowOff>
    </xdr:from>
    <xdr:to>
      <xdr:col>12</xdr:col>
      <xdr:colOff>428625</xdr:colOff>
      <xdr:row>25</xdr:row>
      <xdr:rowOff>161926</xdr:rowOff>
    </xdr:to>
    <xdr:sp macro="" textlink="">
      <xdr:nvSpPr>
        <xdr:cNvPr id="2" name="TextBox 1"/>
        <xdr:cNvSpPr txBox="1"/>
      </xdr:nvSpPr>
      <xdr:spPr>
        <a:xfrm>
          <a:off x="247650" y="495301"/>
          <a:ext cx="8410575" cy="46672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GB" sz="2400" b="1">
            <a:solidFill>
              <a:srgbClr val="0070C0"/>
            </a:solidFill>
            <a:effectLst/>
            <a:latin typeface="+mn-lt"/>
            <a:ea typeface="+mn-ea"/>
            <a:cs typeface="+mn-cs"/>
          </a:endParaRPr>
        </a:p>
        <a:p>
          <a:pPr algn="ctr"/>
          <a:endParaRPr lang="en-GB" sz="2400" b="1">
            <a:solidFill>
              <a:srgbClr val="0070C0"/>
            </a:solidFill>
            <a:effectLst/>
            <a:latin typeface="+mn-lt"/>
            <a:ea typeface="+mn-ea"/>
            <a:cs typeface="+mn-cs"/>
          </a:endParaRPr>
        </a:p>
        <a:p>
          <a:pPr algn="ctr"/>
          <a:endParaRPr lang="en-GB" sz="2400" b="1">
            <a:solidFill>
              <a:srgbClr val="0070C0"/>
            </a:solidFill>
            <a:effectLst/>
            <a:latin typeface="+mn-lt"/>
            <a:ea typeface="+mn-ea"/>
            <a:cs typeface="+mn-cs"/>
          </a:endParaRPr>
        </a:p>
        <a:p>
          <a:pPr algn="ctr"/>
          <a:r>
            <a:rPr lang="ar-AE" sz="2400" b="1">
              <a:solidFill>
                <a:srgbClr val="0070C0"/>
              </a:solidFill>
              <a:effectLst/>
              <a:latin typeface="+mn-lt"/>
              <a:ea typeface="+mn-ea"/>
              <a:cs typeface="+mn-cs"/>
            </a:rPr>
            <a:t>أداة حساب حجم حالات مجموعة التغذية، الإصدار الأول</a:t>
          </a:r>
        </a:p>
        <a:p>
          <a:endParaRPr lang="en-US" sz="2400" b="1">
            <a:solidFill>
              <a:schemeClr val="accent3">
                <a:lumMod val="50000"/>
              </a:schemeClr>
            </a:solidFill>
            <a:effectLst/>
            <a:latin typeface="+mn-lt"/>
            <a:ea typeface="+mn-ea"/>
            <a:cs typeface="+mn-cs"/>
          </a:endParaRPr>
        </a:p>
        <a:p>
          <a:pPr algn="r"/>
          <a:r>
            <a:rPr lang="ar-AE" sz="1100">
              <a:solidFill>
                <a:schemeClr val="dk1"/>
              </a:solidFill>
              <a:effectLst/>
              <a:latin typeface="+mn-lt"/>
              <a:ea typeface="+mn-ea"/>
              <a:cs typeface="+mn-cs"/>
            </a:rPr>
            <a:t> </a:t>
          </a:r>
        </a:p>
        <a:p>
          <a:pPr algn="r"/>
          <a:r>
            <a:rPr lang="ar-AE" sz="1200">
              <a:solidFill>
                <a:schemeClr val="dk1"/>
              </a:solidFill>
              <a:effectLst/>
              <a:latin typeface="+mn-lt"/>
              <a:ea typeface="+mn-ea"/>
              <a:cs typeface="+mn-cs"/>
            </a:rPr>
            <a:t>تتضمن تلك الأداة على أربع صفحات مختلفة:</a:t>
          </a:r>
          <a:endParaRPr lang="en-US" sz="1200">
            <a:solidFill>
              <a:schemeClr val="dk1"/>
            </a:solidFill>
            <a:effectLst/>
            <a:latin typeface="+mn-lt"/>
            <a:ea typeface="+mn-ea"/>
            <a:cs typeface="+mn-cs"/>
          </a:endParaRPr>
        </a:p>
        <a:p>
          <a:pPr algn="r" rtl="1">
            <a:lnSpc>
              <a:spcPct val="107000"/>
            </a:lnSpc>
            <a:spcAft>
              <a:spcPts val="800"/>
            </a:spcAft>
          </a:pPr>
          <a:r>
            <a:rPr lang="en-GB" sz="1100" b="1">
              <a:effectLst/>
              <a:latin typeface="Calibri" panose="020F0502020204030204" pitchFamily="34" charset="0"/>
              <a:ea typeface="Calibri" panose="020F0502020204030204" pitchFamily="34" charset="0"/>
              <a:cs typeface="Arial" panose="020B0604020202020204" pitchFamily="34" charset="0"/>
            </a:rPr>
            <a:t>CMAM</a:t>
          </a:r>
          <a:r>
            <a:rPr lang="en-GB" sz="1100" b="0">
              <a:effectLst/>
              <a:latin typeface="Arial" panose="020B0604020202020204" pitchFamily="34" charset="0"/>
              <a:ea typeface="Calibri" panose="020F0502020204030204" pitchFamily="34" charset="0"/>
              <a:cs typeface="Arial" panose="020B0604020202020204" pitchFamily="34" charset="0"/>
            </a:rPr>
            <a:t> </a:t>
          </a:r>
          <a:r>
            <a:rPr lang="ar-SA" sz="1100" b="0">
              <a:effectLst/>
              <a:latin typeface="Arial" panose="020B0604020202020204" pitchFamily="34" charset="0"/>
              <a:ea typeface="Calibri" panose="020F0502020204030204" pitchFamily="34" charset="0"/>
              <a:cs typeface="+mn-cs"/>
            </a:rPr>
            <a:t>– لحساب العلاج لعدد حالات سوء التغذية الحاد الوخيم (</a:t>
          </a:r>
          <a:r>
            <a:rPr lang="en-GB" sz="1100" b="0">
              <a:effectLst/>
              <a:latin typeface="Calibri" panose="020F0502020204030204" pitchFamily="34" charset="0"/>
              <a:ea typeface="Calibri" panose="020F0502020204030204" pitchFamily="34" charset="0"/>
              <a:cs typeface="Arial" panose="020B0604020202020204" pitchFamily="34" charset="0"/>
            </a:rPr>
            <a:t>SAM</a:t>
          </a:r>
          <a:r>
            <a:rPr lang="ar-SA" sz="1100" b="0">
              <a:effectLst/>
              <a:latin typeface="Calibri" panose="020F0502020204030204" pitchFamily="34" charset="0"/>
              <a:ea typeface="Calibri" panose="020F0502020204030204" pitchFamily="34" charset="0"/>
              <a:cs typeface="+mn-cs"/>
            </a:rPr>
            <a:t>) و سوء التغذية الحاد المعتدل (</a:t>
          </a:r>
          <a:r>
            <a:rPr lang="en-GB" sz="1100" b="0">
              <a:effectLst/>
              <a:latin typeface="Calibri" panose="020F0502020204030204" pitchFamily="34" charset="0"/>
              <a:ea typeface="Calibri" panose="020F0502020204030204" pitchFamily="34" charset="0"/>
              <a:cs typeface="Arial" panose="020B0604020202020204" pitchFamily="34" charset="0"/>
            </a:rPr>
            <a:t>MAM</a:t>
          </a:r>
          <a:r>
            <a:rPr lang="ar-SA" sz="1100" b="0">
              <a:effectLst/>
              <a:latin typeface="Calibri" panose="020F0502020204030204" pitchFamily="34" charset="0"/>
              <a:ea typeface="Calibri" panose="020F0502020204030204" pitchFamily="34" charset="0"/>
              <a:cs typeface="+mn-cs"/>
            </a:rPr>
            <a:t>) عند الأطفال الذين تتراوح أعمارهم بين </a:t>
          </a:r>
          <a:r>
            <a:rPr lang="en-GB" sz="1100" b="0">
              <a:effectLst/>
              <a:latin typeface="Calibri" panose="020F0502020204030204" pitchFamily="34" charset="0"/>
              <a:ea typeface="Calibri" panose="020F0502020204030204" pitchFamily="34" charset="0"/>
              <a:cs typeface="Arial" panose="020B0604020202020204" pitchFamily="34" charset="0"/>
            </a:rPr>
            <a:t>6 </a:t>
          </a:r>
          <a:r>
            <a:rPr lang="ar-SA" sz="1100" b="0">
              <a:effectLst/>
              <a:latin typeface="Calibri" panose="020F0502020204030204" pitchFamily="34" charset="0"/>
              <a:ea typeface="Calibri" panose="020F0502020204030204" pitchFamily="34" charset="0"/>
              <a:cs typeface="+mn-cs"/>
            </a:rPr>
            <a:t> و </a:t>
          </a:r>
          <a:r>
            <a:rPr lang="en-GB" sz="1100" b="0">
              <a:effectLst/>
              <a:latin typeface="Calibri" panose="020F0502020204030204" pitchFamily="34" charset="0"/>
              <a:ea typeface="Calibri" panose="020F0502020204030204" pitchFamily="34" charset="0"/>
              <a:cs typeface="Arial" panose="020B0604020202020204" pitchFamily="34" charset="0"/>
            </a:rPr>
            <a:t>59</a:t>
          </a:r>
          <a:r>
            <a:rPr lang="ar-SA" sz="1100" b="0">
              <a:effectLst/>
              <a:latin typeface="Calibri" panose="020F0502020204030204" pitchFamily="34" charset="0"/>
              <a:ea typeface="Calibri" panose="020F0502020204030204" pitchFamily="34" charset="0"/>
              <a:cs typeface="+mn-cs"/>
            </a:rPr>
            <a:t> أشهر بالإضافة إلى علاج سوء التغذية عند الحوامل و المرضعات (</a:t>
          </a:r>
          <a:r>
            <a:rPr lang="en-GB" sz="1100" b="0">
              <a:effectLst/>
              <a:latin typeface="Calibri" panose="020F0502020204030204" pitchFamily="34" charset="0"/>
              <a:ea typeface="Calibri" panose="020F0502020204030204" pitchFamily="34" charset="0"/>
              <a:cs typeface="Arial" panose="020B0604020202020204" pitchFamily="34" charset="0"/>
            </a:rPr>
            <a:t>PLW</a:t>
          </a:r>
          <a:r>
            <a:rPr lang="ar-SA" sz="1100" b="0">
              <a:effectLst/>
              <a:latin typeface="Calibri" panose="020F0502020204030204" pitchFamily="34" charset="0"/>
              <a:ea typeface="Calibri" panose="020F0502020204030204" pitchFamily="34" charset="0"/>
              <a:cs typeface="+mn-cs"/>
            </a:rPr>
            <a:t>). ينبغي إدخال المعلومات على مستوى المشرف </a:t>
          </a:r>
          <a:r>
            <a:rPr lang="en-GB" sz="1100" b="0">
              <a:effectLst/>
              <a:latin typeface="Calibri" panose="020F0502020204030204" pitchFamily="34" charset="0"/>
              <a:ea typeface="Calibri" panose="020F0502020204030204" pitchFamily="34" charset="0"/>
              <a:cs typeface="Arial" panose="020B0604020202020204" pitchFamily="34" charset="0"/>
            </a:rPr>
            <a:t>2</a:t>
          </a:r>
          <a:r>
            <a:rPr lang="ar-SA" sz="1100" b="0">
              <a:effectLst/>
              <a:latin typeface="Calibri" panose="020F0502020204030204" pitchFamily="34" charset="0"/>
              <a:ea typeface="Calibri" panose="020F0502020204030204" pitchFamily="34" charset="0"/>
              <a:cs typeface="+mn-cs"/>
            </a:rPr>
            <a:t> ( المقاطعة، الإقليم).</a:t>
          </a:r>
          <a:endParaRPr lang="en-GB" sz="1100" b="0">
            <a:effectLst/>
            <a:latin typeface="Calibri" panose="020F0502020204030204" pitchFamily="34" charset="0"/>
            <a:ea typeface="Calibri" panose="020F0502020204030204" pitchFamily="34" charset="0"/>
            <a:cs typeface="Arial" panose="020B0604020202020204" pitchFamily="34" charset="0"/>
          </a:endParaRPr>
        </a:p>
        <a:p>
          <a:pPr lvl="0" algn="r"/>
          <a:endParaRPr lang="en-US" sz="1100">
            <a:solidFill>
              <a:schemeClr val="dk1"/>
            </a:solidFill>
            <a:effectLst/>
            <a:latin typeface="+mn-lt"/>
            <a:ea typeface="+mn-ea"/>
            <a:cs typeface="+mn-cs"/>
          </a:endParaRPr>
        </a:p>
        <a:p>
          <a:pPr rtl="1"/>
          <a:r>
            <a:rPr lang="ar-SA" sz="1100" b="1">
              <a:solidFill>
                <a:schemeClr val="dk1"/>
              </a:solidFill>
              <a:effectLst/>
              <a:latin typeface="+mn-lt"/>
              <a:ea typeface="+mn-ea"/>
              <a:cs typeface="+mn-cs"/>
            </a:rPr>
            <a:t>التدخلات الأخرى </a:t>
          </a:r>
          <a:r>
            <a:rPr lang="ar-SA" sz="1100" b="0">
              <a:solidFill>
                <a:schemeClr val="dk1"/>
              </a:solidFill>
              <a:effectLst/>
              <a:latin typeface="+mn-lt"/>
              <a:ea typeface="+mn-ea"/>
              <a:cs typeface="+mn-cs"/>
            </a:rPr>
            <a:t>– حساب القضايا لجميع تدخلات مجموعة التغذية الأخرى مثل تقديم المشورة الخاص ب </a:t>
          </a:r>
          <a:r>
            <a:rPr lang="en-GB" sz="1100" b="0">
              <a:solidFill>
                <a:schemeClr val="dk1"/>
              </a:solidFill>
              <a:effectLst/>
              <a:latin typeface="+mn-lt"/>
              <a:ea typeface="+mn-ea"/>
              <a:cs typeface="+mn-cs"/>
            </a:rPr>
            <a:t>IYCF </a:t>
          </a:r>
          <a:r>
            <a:rPr lang="ar-SA" sz="1100" b="0">
              <a:solidFill>
                <a:schemeClr val="dk1"/>
              </a:solidFill>
              <a:effectLst/>
              <a:latin typeface="+mn-lt"/>
              <a:ea typeface="+mn-ea"/>
              <a:cs typeface="+mn-cs"/>
            </a:rPr>
            <a:t>، غطاء برامج التغذية التكميلية ومكملات المغذيات الدقيقة التكميلية إلخ. ينبغي إدخال المعلومات على مستوى المشرف </a:t>
          </a:r>
          <a:r>
            <a:rPr lang="en-GB" sz="1100" b="0">
              <a:solidFill>
                <a:schemeClr val="dk1"/>
              </a:solidFill>
              <a:effectLst/>
              <a:latin typeface="+mn-lt"/>
              <a:ea typeface="+mn-ea"/>
              <a:cs typeface="+mn-cs"/>
            </a:rPr>
            <a:t>2</a:t>
          </a:r>
          <a:r>
            <a:rPr lang="ar-SA" sz="1100" b="0">
              <a:solidFill>
                <a:schemeClr val="dk1"/>
              </a:solidFill>
              <a:effectLst/>
              <a:latin typeface="+mn-lt"/>
              <a:ea typeface="+mn-ea"/>
              <a:cs typeface="+mn-cs"/>
            </a:rPr>
            <a:t> ( المقاطعة، الإقليم).</a:t>
          </a:r>
          <a:endParaRPr lang="en-GB" sz="1100" b="0">
            <a:solidFill>
              <a:schemeClr val="dk1"/>
            </a:solidFill>
            <a:effectLst/>
            <a:latin typeface="+mn-lt"/>
            <a:ea typeface="+mn-ea"/>
            <a:cs typeface="+mn-cs"/>
          </a:endParaRPr>
        </a:p>
        <a:p>
          <a:pPr lvl="0" algn="r"/>
          <a:endParaRPr lang="en-GB" sz="1100">
            <a:solidFill>
              <a:schemeClr val="dk1"/>
            </a:solidFill>
            <a:effectLst/>
            <a:latin typeface="+mn-lt"/>
            <a:ea typeface="+mn-ea"/>
            <a:cs typeface="+mn-cs"/>
          </a:endParaRPr>
        </a:p>
        <a:p>
          <a:pPr rtl="1"/>
          <a:r>
            <a:rPr lang="ar-SA" sz="1100" b="1">
              <a:solidFill>
                <a:schemeClr val="dk1"/>
              </a:solidFill>
              <a:effectLst/>
              <a:latin typeface="+mn-lt"/>
              <a:ea typeface="+mn-ea"/>
              <a:cs typeface="+mn-cs"/>
            </a:rPr>
            <a:t>اللوازم المختارة – </a:t>
          </a:r>
          <a:r>
            <a:rPr lang="ar-SA" sz="1100" b="0">
              <a:solidFill>
                <a:schemeClr val="dk1"/>
              </a:solidFill>
              <a:effectLst/>
              <a:latin typeface="+mn-lt"/>
              <a:ea typeface="+mn-ea"/>
              <a:cs typeface="+mn-cs"/>
            </a:rPr>
            <a:t>لتسهيل عملية تقدير إمدادات التغذية الرئيسية (لمعالجة </a:t>
          </a:r>
          <a:r>
            <a:rPr lang="en-GB" sz="1100" b="0">
              <a:solidFill>
                <a:schemeClr val="dk1"/>
              </a:solidFill>
              <a:effectLst/>
              <a:latin typeface="+mn-lt"/>
              <a:ea typeface="+mn-ea"/>
              <a:cs typeface="+mn-cs"/>
            </a:rPr>
            <a:t>SAM</a:t>
          </a:r>
          <a:r>
            <a:rPr lang="ar-SA" sz="1100" b="0">
              <a:solidFill>
                <a:schemeClr val="dk1"/>
              </a:solidFill>
              <a:effectLst/>
              <a:latin typeface="+mn-lt"/>
              <a:ea typeface="+mn-ea"/>
              <a:cs typeface="+mn-cs"/>
            </a:rPr>
            <a:t> و </a:t>
          </a:r>
          <a:r>
            <a:rPr lang="en-GB" sz="1100" b="0">
              <a:solidFill>
                <a:schemeClr val="dk1"/>
              </a:solidFill>
              <a:effectLst/>
              <a:latin typeface="+mn-lt"/>
              <a:ea typeface="+mn-ea"/>
              <a:cs typeface="+mn-cs"/>
            </a:rPr>
            <a:t>MAM</a:t>
          </a:r>
          <a:r>
            <a:rPr lang="ar-SA" sz="1100" b="0">
              <a:solidFill>
                <a:schemeClr val="dk1"/>
              </a:solidFill>
              <a:effectLst/>
              <a:latin typeface="+mn-lt"/>
              <a:ea typeface="+mn-ea"/>
              <a:cs typeface="+mn-cs"/>
            </a:rPr>
            <a:t> و </a:t>
          </a:r>
          <a:r>
            <a:rPr lang="en-GB" sz="1100" b="0">
              <a:solidFill>
                <a:schemeClr val="dk1"/>
              </a:solidFill>
              <a:effectLst/>
              <a:latin typeface="+mn-lt"/>
              <a:ea typeface="+mn-ea"/>
              <a:cs typeface="+mn-cs"/>
            </a:rPr>
            <a:t>BSFP </a:t>
          </a:r>
          <a:r>
            <a:rPr lang="ar-SA" sz="1100" b="0">
              <a:solidFill>
                <a:schemeClr val="dk1"/>
              </a:solidFill>
              <a:effectLst/>
              <a:latin typeface="+mn-lt"/>
              <a:ea typeface="+mn-ea"/>
              <a:cs typeface="+mn-cs"/>
            </a:rPr>
            <a:t>والتغذية الاصطناعية).</a:t>
          </a:r>
          <a:endParaRPr lang="en-GB" sz="1100" b="0">
            <a:solidFill>
              <a:schemeClr val="dk1"/>
            </a:solidFill>
            <a:effectLst/>
            <a:latin typeface="+mn-lt"/>
            <a:ea typeface="+mn-ea"/>
            <a:cs typeface="+mn-cs"/>
          </a:endParaRPr>
        </a:p>
        <a:p>
          <a:pPr lvl="0" algn="r"/>
          <a:endParaRPr lang="en-GB" sz="1100">
            <a:solidFill>
              <a:schemeClr val="dk1"/>
            </a:solidFill>
            <a:effectLst/>
            <a:latin typeface="+mn-lt"/>
            <a:ea typeface="+mn-ea"/>
            <a:cs typeface="+mn-cs"/>
          </a:endParaRPr>
        </a:p>
        <a:p>
          <a:pPr rtl="1"/>
          <a:r>
            <a:rPr lang="ar-SA" sz="1100" b="1">
              <a:solidFill>
                <a:schemeClr val="dk1"/>
              </a:solidFill>
              <a:effectLst/>
              <a:latin typeface="+mn-lt"/>
              <a:ea typeface="+mn-ea"/>
              <a:cs typeface="+mn-cs"/>
            </a:rPr>
            <a:t>ملخص  </a:t>
          </a:r>
          <a:r>
            <a:rPr lang="en-GB" sz="1100" b="1">
              <a:solidFill>
                <a:schemeClr val="dk1"/>
              </a:solidFill>
              <a:effectLst/>
              <a:latin typeface="+mn-lt"/>
              <a:ea typeface="+mn-ea"/>
              <a:cs typeface="+mn-cs"/>
            </a:rPr>
            <a:t>CMAM</a:t>
          </a:r>
          <a:r>
            <a:rPr lang="ar-SA" sz="1100" b="1">
              <a:solidFill>
                <a:schemeClr val="dk1"/>
              </a:solidFill>
              <a:effectLst/>
              <a:latin typeface="+mn-lt"/>
              <a:ea typeface="+mn-ea"/>
              <a:cs typeface="+mn-cs"/>
            </a:rPr>
            <a:t>و موجز التدخلات الأخرى </a:t>
          </a:r>
          <a:r>
            <a:rPr lang="ar-SA" sz="1100" b="0">
              <a:solidFill>
                <a:schemeClr val="dk1"/>
              </a:solidFill>
              <a:effectLst/>
              <a:latin typeface="+mn-lt"/>
              <a:ea typeface="+mn-ea"/>
              <a:cs typeface="+mn-cs"/>
            </a:rPr>
            <a:t>– الجدول المحوري التلقائي لتحديد السكان الفقراء على مستوى المشرف </a:t>
          </a:r>
          <a:r>
            <a:rPr lang="en-GB" sz="1100" b="0">
              <a:solidFill>
                <a:schemeClr val="dk1"/>
              </a:solidFill>
              <a:effectLst/>
              <a:latin typeface="+mn-lt"/>
              <a:ea typeface="+mn-ea"/>
              <a:cs typeface="+mn-cs"/>
            </a:rPr>
            <a:t>2 </a:t>
          </a:r>
          <a:r>
            <a:rPr lang="ar-SA" sz="1100" b="0">
              <a:solidFill>
                <a:schemeClr val="dk1"/>
              </a:solidFill>
              <a:effectLst/>
              <a:latin typeface="+mn-lt"/>
              <a:ea typeface="+mn-ea"/>
              <a:cs typeface="+mn-cs"/>
            </a:rPr>
            <a:t>خروج المحافظة، أوبلاست)، ومنح الإجمالي للبلد بأكمله.</a:t>
          </a:r>
          <a:endParaRPr lang="en-GB" sz="1100" b="0">
            <a:solidFill>
              <a:schemeClr val="dk1"/>
            </a:solidFill>
            <a:effectLst/>
            <a:latin typeface="+mn-lt"/>
            <a:ea typeface="+mn-ea"/>
            <a:cs typeface="+mn-cs"/>
          </a:endParaRPr>
        </a:p>
        <a:p>
          <a:pPr lvl="0" algn="r"/>
          <a:endParaRPr lang="en-US" sz="1100">
            <a:solidFill>
              <a:schemeClr val="dk1"/>
            </a:solidFill>
            <a:effectLst/>
            <a:latin typeface="+mn-lt"/>
            <a:ea typeface="+mn-ea"/>
            <a:cs typeface="+mn-cs"/>
          </a:endParaRPr>
        </a:p>
        <a:p>
          <a:pPr marL="0" marR="0" lvl="0" indent="0" algn="r" defTabSz="914400" rtl="1" eaLnBrk="1" fontAlgn="auto" latinLnBrk="0" hangingPunct="1">
            <a:lnSpc>
              <a:spcPct val="100000"/>
            </a:lnSpc>
            <a:spcBef>
              <a:spcPts val="0"/>
            </a:spcBef>
            <a:spcAft>
              <a:spcPts val="0"/>
            </a:spcAft>
            <a:buClrTx/>
            <a:buSzTx/>
            <a:buFontTx/>
            <a:buNone/>
            <a:tabLst/>
            <a:defRPr/>
          </a:pPr>
          <a:r>
            <a:rPr lang="ar-SA" sz="1100" b="1">
              <a:solidFill>
                <a:srgbClr val="FF0000"/>
              </a:solidFill>
              <a:effectLst/>
              <a:latin typeface="+mn-lt"/>
              <a:ea typeface="+mn-ea"/>
              <a:cs typeface="+mn-cs"/>
            </a:rPr>
            <a:t>هام</a:t>
          </a:r>
          <a:r>
            <a:rPr lang="ar-SA" sz="1100" b="0">
              <a:solidFill>
                <a:srgbClr val="FF0000"/>
              </a:solidFill>
              <a:effectLst/>
              <a:latin typeface="+mn-lt"/>
              <a:ea typeface="+mn-ea"/>
              <a:cs typeface="+mn-cs"/>
            </a:rPr>
            <a:t>: سوف تحتاج إلى تعبئة البيانات في الخلايا ذات الحدود الحمراء وجميع الحسابات سوف تتم تلقائياً. لا ننسى أن تنقر على اليمين في الجداول المحورية و تقوم بعملية التحديث بعد أي تعديل على </a:t>
          </a:r>
          <a:r>
            <a:rPr lang="en-GB" sz="1100" b="0">
              <a:solidFill>
                <a:srgbClr val="FF0000"/>
              </a:solidFill>
              <a:effectLst/>
              <a:latin typeface="+mn-lt"/>
              <a:ea typeface="+mn-ea"/>
              <a:cs typeface="+mn-cs"/>
            </a:rPr>
            <a:t>CMAM</a:t>
          </a:r>
          <a:r>
            <a:rPr lang="ar-SA" sz="1100" b="0">
              <a:solidFill>
                <a:srgbClr val="FF0000"/>
              </a:solidFill>
              <a:effectLst/>
              <a:latin typeface="+mn-lt"/>
              <a:ea typeface="+mn-ea"/>
              <a:cs typeface="+mn-cs"/>
            </a:rPr>
            <a:t> أو أي ورقة تدخلات أخرى.</a:t>
          </a:r>
          <a:endParaRPr lang="en-GB" sz="1100" b="0">
            <a:solidFill>
              <a:srgbClr val="FF0000"/>
            </a:solidFill>
            <a:effectLst/>
            <a:latin typeface="+mn-lt"/>
            <a:ea typeface="+mn-ea"/>
            <a:cs typeface="+mn-cs"/>
          </a:endParaRPr>
        </a:p>
        <a:p>
          <a:pPr lvl="0" algn="r"/>
          <a:endParaRPr lang="en-US" sz="1100">
            <a:solidFill>
              <a:schemeClr val="dk1"/>
            </a:solidFill>
            <a:effectLst/>
            <a:latin typeface="+mn-lt"/>
            <a:ea typeface="+mn-ea"/>
            <a:cs typeface="+mn-cs"/>
          </a:endParaRPr>
        </a:p>
      </xdr:txBody>
    </xdr:sp>
    <xdr:clientData/>
  </xdr:twoCellAnchor>
  <xdr:twoCellAnchor editAs="oneCell">
    <xdr:from>
      <xdr:col>5</xdr:col>
      <xdr:colOff>419100</xdr:colOff>
      <xdr:row>2</xdr:row>
      <xdr:rowOff>123824</xdr:rowOff>
    </xdr:from>
    <xdr:to>
      <xdr:col>6</xdr:col>
      <xdr:colOff>600075</xdr:colOff>
      <xdr:row>6</xdr:row>
      <xdr:rowOff>188437</xdr:rowOff>
    </xdr:to>
    <xdr:pic>
      <xdr:nvPicPr>
        <xdr:cNvPr id="4" name="Picture 3"/>
        <xdr:cNvPicPr>
          <a:picLocks noChangeAspect="1"/>
        </xdr:cNvPicPr>
      </xdr:nvPicPr>
      <xdr:blipFill>
        <a:blip xmlns:r="http://schemas.openxmlformats.org/officeDocument/2006/relationships" r:embed="rId1"/>
        <a:stretch>
          <a:fillRect/>
        </a:stretch>
      </xdr:blipFill>
      <xdr:spPr>
        <a:xfrm>
          <a:off x="3848100" y="523874"/>
          <a:ext cx="866775" cy="864713"/>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nna Ziolkovska" refreshedDate="42276.641945601848" createdVersion="5" refreshedVersion="5" minRefreshableVersion="3" recordCount="41">
  <cacheSource type="worksheet">
    <worksheetSource ref="B14:J55" sheet="التدخلات الأخرى"/>
  </cacheSource>
  <cacheFields count="9">
    <cacheField name="Admin 1" numFmtId="0">
      <sharedItems containsNonDate="0" containsString="0" containsBlank="1" count="1">
        <m/>
      </sharedItems>
    </cacheField>
    <cacheField name="Admin 2" numFmtId="0">
      <sharedItems containsNonDate="0" containsString="0" containsBlank="1" count="1">
        <m/>
      </sharedItems>
    </cacheField>
    <cacheField name="Population per admin 2 as of year you are doing calculations for" numFmtId="3">
      <sharedItems containsNonDate="0" containsString="0" containsBlank="1"/>
    </cacheField>
    <cacheField name="[Enter here target population group name (ex. Children 6-23 mo)] in need of [Enter here  activity 1 name (ex. BSFP)]" numFmtId="3">
      <sharedItems containsSemiMixedTypes="0" containsString="0" containsNumber="1" containsInteger="1" minValue="0" maxValue="0"/>
    </cacheField>
    <cacheField name="Cluster targeted caseload for [Enter here  activity 1 name (ex. BSFP)]" numFmtId="3">
      <sharedItems containsSemiMixedTypes="0" containsString="0" containsNumber="1" containsInteger="1" minValue="0" maxValue="0"/>
    </cacheField>
    <cacheField name="[Enter here target population group name (ex. Children 0-24 mo)] in need of [Enter here activity 2 name (ex. IYCF counselling)]" numFmtId="3">
      <sharedItems containsSemiMixedTypes="0" containsString="0" containsNumber="1" containsInteger="1" minValue="0" maxValue="0"/>
    </cacheField>
    <cacheField name="Cluster targeted caseload for [Enter here activity 2 name (ex. IYCF counselling)]" numFmtId="3">
      <sharedItems containsSemiMixedTypes="0" containsString="0" containsNumber="1" containsInteger="1" minValue="0" maxValue="0"/>
    </cacheField>
    <cacheField name="[Enter here target population group name (ex. Children 6-35 mo)] in need of [Enter here activity 1 name (ex. MNPs distribution)]" numFmtId="3">
      <sharedItems containsSemiMixedTypes="0" containsString="0" containsNumber="1" containsInteger="1" minValue="0" maxValue="0"/>
    </cacheField>
    <cacheField name="Cluster targeted caseload for [Enter here activity 1 name (ex. MNPs distribution)]" numFmtId="3">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nna Ziolkovska" refreshedDate="42346.372892708336" createdVersion="5" refreshedVersion="5" minRefreshableVersion="3" recordCount="43">
  <cacheSource type="worksheet">
    <worksheetSource ref="B12:M55" sheet="CMAM"/>
  </cacheSource>
  <cacheFields count="12">
    <cacheField name="Admin 1" numFmtId="0">
      <sharedItems containsNonDate="0" containsBlank="1" count="3">
        <m/>
        <s v="ZXCZXC" u="1"/>
        <s v="cXZCZ" u="1"/>
      </sharedItems>
    </cacheField>
    <cacheField name="Admin 2" numFmtId="0">
      <sharedItems containsNonDate="0" containsString="0" containsBlank="1" count="1">
        <m/>
      </sharedItems>
    </cacheField>
    <cacheField name="Population per admin 2 as of year you are doing calculations for" numFmtId="3">
      <sharedItems containsNonDate="0" containsString="0" containsBlank="1"/>
    </cacheField>
    <cacheField name="GAM rate, % (WFH or MUAC, according to your admission criteria)" numFmtId="164">
      <sharedItems containsNonDate="0" containsString="0" containsBlank="1" count="1">
        <m/>
      </sharedItems>
    </cacheField>
    <cacheField name="SAM rate, %  (WFH or MUAC, according to your admission criteria)" numFmtId="164">
      <sharedItems containsNonDate="0" containsString="0" containsBlank="1" count="1">
        <m/>
      </sharedItems>
    </cacheField>
    <cacheField name="Children 6-59 mo in need of SAM management" numFmtId="3">
      <sharedItems containsSemiMixedTypes="0" containsString="0" containsNumber="1" containsInteger="1" minValue="0" maxValue="0"/>
    </cacheField>
    <cacheField name="Cluster targeted caseload for SAM management" numFmtId="3">
      <sharedItems containsSemiMixedTypes="0" containsString="0" containsNumber="1" containsInteger="1" minValue="0" maxValue="0"/>
    </cacheField>
    <cacheField name="Children 6-59 mo in need of MAM management" numFmtId="3">
      <sharedItems containsSemiMixedTypes="0" containsString="0" containsNumber="1" containsInteger="1" minValue="0" maxValue="0"/>
    </cacheField>
    <cacheField name="Cluster targeted caseload for MAM management" numFmtId="3">
      <sharedItems containsSemiMixedTypes="0" containsString="0" containsNumber="1" containsInteger="1" minValue="0" maxValue="0"/>
    </cacheField>
    <cacheField name="Acute malnutrition in PLW, %" numFmtId="164">
      <sharedItems containsNonDate="0" containsString="0" containsBlank="1"/>
    </cacheField>
    <cacheField name="PLW in need of AM management" numFmtId="3">
      <sharedItems containsSemiMixedTypes="0" containsString="0" containsNumber="1" containsInteger="1" minValue="0" maxValue="0"/>
    </cacheField>
    <cacheField name="Cluster targeted caseload for AM treatment in PLW" numFmtId="3">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pivotCacheRecords>
</file>

<file path=xl/pivotCache/pivotCacheRecords2.xml><?xml version="1.0" encoding="utf-8"?>
<pivotCacheRecords xmlns="http://schemas.openxmlformats.org/spreadsheetml/2006/main" xmlns:r="http://schemas.openxmlformats.org/officeDocument/2006/relationships" count="43">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r>
    <x v="0"/>
    <x v="0"/>
    <m/>
    <x v="0"/>
    <x v="0"/>
    <n v="0"/>
    <n v="0"/>
    <n v="0"/>
    <n v="0"/>
    <m/>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 applyNumberFormats="0" applyBorderFormats="0" applyFontFormats="0" applyPatternFormats="0" applyAlignmentFormats="0" applyWidthHeightFormats="1" dataCaption="Values" grandTotalCaption="المجموع الكلي " updatedVersion="5" minRefreshableVersion="3" useAutoFormatting="1" itemPrintTitles="1" createdVersion="5" indent="0" outline="1" outlineData="1" multipleFieldFilters="0" rowHeaderCaption="عناوين الصف">
  <location ref="A3:G5" firstHeaderRow="0" firstDataRow="1" firstDataCol="1"/>
  <pivotFields count="12">
    <pivotField showAll="0">
      <items count="4">
        <item m="1" x="2"/>
        <item m="1" x="1"/>
        <item x="0"/>
        <item t="default"/>
      </items>
    </pivotField>
    <pivotField axis="axisRow" showAll="0">
      <items count="2">
        <item n="خالي" x="0"/>
        <item t="default"/>
      </items>
    </pivotField>
    <pivotField showAll="0"/>
    <pivotField showAll="0" defaultSubtotal="0">
      <items count="1">
        <item x="0"/>
      </items>
    </pivotField>
    <pivotField showAll="0" defaultSubtotal="0">
      <items count="1">
        <item x="0"/>
      </items>
    </pivotField>
    <pivotField dataField="1" numFmtId="3" showAll="0"/>
    <pivotField dataField="1" numFmtId="3" showAll="0"/>
    <pivotField dataField="1" numFmtId="3" showAll="0"/>
    <pivotField dataField="1" numFmtId="3" showAll="0"/>
    <pivotField showAll="0"/>
    <pivotField dataField="1" numFmtId="3" showAll="0"/>
    <pivotField dataField="1" numFmtId="3" showAll="0"/>
  </pivotFields>
  <rowFields count="1">
    <field x="1"/>
  </rowFields>
  <rowItems count="2">
    <i>
      <x/>
    </i>
    <i t="grand">
      <x/>
    </i>
  </rowItems>
  <colFields count="1">
    <field x="-2"/>
  </colFields>
  <colItems count="6">
    <i>
      <x/>
    </i>
    <i i="1">
      <x v="1"/>
    </i>
    <i i="2">
      <x v="2"/>
    </i>
    <i i="3">
      <x v="3"/>
    </i>
    <i i="4">
      <x v="4"/>
    </i>
    <i i="5">
      <x v="5"/>
    </i>
  </colItems>
  <dataFields count="6">
    <dataField name="مجموع الأطفال (6-59 شهر) بحاجة إلى علاج SAM" fld="5" baseField="0" baseItem="0"/>
    <dataField name="مجموع الحالات المستهدفة للسيطرة على SAM" fld="6" baseField="0" baseItem="0"/>
    <dataField name="مجموع الأطفال (6-59 شهر) بحاجة إلى علاج MAM" fld="7" baseField="0" baseItem="0"/>
    <dataField name="مجموع الحالات المستهدفة للسيطرة على MAM" fld="8" baseField="0" baseItem="0"/>
    <dataField name="مجموع النساء الحوامل و المرضعات اللاتي يحتجن إلى السيطرة على سوء التغذية الحاد" fld="10" baseField="0" baseItem="0"/>
    <dataField name="مجموع الحالات المستهدفة للسيطرة على سوء التغذية الحاد عند النساء الحوامل و المرضعات" fld="11" baseField="0" baseItem="0"/>
  </dataFields>
  <formats count="4">
    <format dxfId="7">
      <pivotArea field="0" type="button" dataOnly="0" labelOnly="1" outline="0"/>
    </format>
    <format dxfId="6">
      <pivotArea dataOnly="0" labelOnly="1" outline="0" fieldPosition="0">
        <references count="1">
          <reference field="4294967294" count="6">
            <x v="0"/>
            <x v="1"/>
            <x v="2"/>
            <x v="3"/>
            <x v="4"/>
            <x v="5"/>
          </reference>
        </references>
      </pivotArea>
    </format>
    <format dxfId="5">
      <pivotArea outline="0" collapsedLevelsAreSubtotals="1" fieldPosition="0"/>
    </format>
    <format dxfId="4">
      <pivotArea dataOnly="0" labelOnly="1" outline="0" fieldPosition="0">
        <references count="1">
          <reference field="4294967294" count="6">
            <x v="0"/>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0" applyNumberFormats="0" applyBorderFormats="0" applyFontFormats="0" applyPatternFormats="0" applyAlignmentFormats="0" applyWidthHeightFormats="1" dataCaption="Values" grandTotalCaption="المجموع الكلي " updatedVersion="5" minRefreshableVersion="3" useAutoFormatting="1" itemPrintTitles="1" createdVersion="5" indent="0" outline="1" outlineData="1" multipleFieldFilters="0" rowHeaderCaption="عناوين الصف">
  <location ref="A3:G6" firstHeaderRow="0" firstDataRow="1" firstDataCol="1"/>
  <pivotFields count="9">
    <pivotField axis="axisRow" showAll="0">
      <items count="2">
        <item n="خالي" x="0"/>
        <item t="default"/>
      </items>
    </pivotField>
    <pivotField axis="axisRow" showAll="0">
      <items count="2">
        <item n="خالي" x="0"/>
        <item t="default"/>
      </items>
    </pivotField>
    <pivotField showAll="0"/>
    <pivotField dataField="1" numFmtId="3" showAll="0"/>
    <pivotField dataField="1" numFmtId="3" showAll="0"/>
    <pivotField dataField="1" numFmtId="3" showAll="0"/>
    <pivotField dataField="1" numFmtId="3" showAll="0"/>
    <pivotField dataField="1" numFmtId="3" showAll="0"/>
    <pivotField dataField="1" numFmtId="3" showAll="0"/>
  </pivotFields>
  <rowFields count="2">
    <field x="0"/>
    <field x="1"/>
  </rowFields>
  <rowItems count="3">
    <i>
      <x/>
    </i>
    <i r="1">
      <x/>
    </i>
    <i t="grand">
      <x/>
    </i>
  </rowItems>
  <colFields count="1">
    <field x="-2"/>
  </colFields>
  <colItems count="6">
    <i>
      <x/>
    </i>
    <i i="1">
      <x v="1"/>
    </i>
    <i i="2">
      <x v="2"/>
    </i>
    <i i="3">
      <x v="3"/>
    </i>
    <i i="4">
      <x v="4"/>
    </i>
    <i i="5">
      <x v="5"/>
    </i>
  </colItems>
  <dataFields count="6">
    <dataField name="مجموع [الرجاء إدخال إسم الفئة السكانية (على سبيل المثال الأطفال 6-23 شهر) الذين يحتاجون إلى [أدخل هنا إسم الفعالية 1 ( على سبيل المثال BSFP)]" fld="3" baseField="0" baseItem="0"/>
    <dataField name="مجموع الحالات المستهدفة من أجل [ أدخل هنا إسم الفعالية 1 ( على سبيل المثال BSFP)]" fld="4" baseField="0" baseItem="0"/>
    <dataField name="مجموع [الرجاء إدخال إسم الفئة السكانية (على سبيل المثال الأطفال 0-24 شهر) الذين يحتاجون إلى [أدخل هنا إسم الفعالية 2 ( على سبيل المثال مشورة IYCF )]" fld="5" baseField="0" baseItem="0"/>
    <dataField name="مجموع الحالات المستهدفة من أجل [ أدخل هنا إسم الفعالية 2 (على سبيل المثال مشورة IYCF)]" fld="6" baseField="0" baseItem="0"/>
    <dataField name="مجموع [الرجاء إدخال إسم الفئة السكانية (على سبيل المثال الأطفال 6-35 شهر) الذين يحتاجون إلى [أدخل هنا إسم الفعالية 1 (على سبيل المثال توزيع MNPs)]" fld="7" baseField="0" baseItem="0"/>
    <dataField name="مجموع الحالات المستهدفة من أجل [ أدخل هنا إسم الفعالية 1 ( على سبيل المثال توزيع MNPs )]" fld="8" baseField="0" baseItem="0"/>
  </dataFields>
  <formats count="4">
    <format dxfId="3">
      <pivotArea field="0" type="button" dataOnly="0" labelOnly="1" outline="0" axis="axisRow" fieldPosition="0"/>
    </format>
    <format dxfId="2">
      <pivotArea dataOnly="0" labelOnly="1" outline="0" fieldPosition="0">
        <references count="1">
          <reference field="4294967294" count="6">
            <x v="0"/>
            <x v="1"/>
            <x v="2"/>
            <x v="3"/>
            <x v="4"/>
            <x v="5"/>
          </reference>
        </references>
      </pivotArea>
    </format>
    <format dxfId="1">
      <pivotArea field="0" type="button" dataOnly="0" labelOnly="1" outline="0" axis="axisRow" fieldPosition="0"/>
    </format>
    <format dxfId="0">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zoomScale="96" zoomScaleNormal="96" workbookViewId="0">
      <selection activeCell="E27" sqref="E27"/>
    </sheetView>
  </sheetViews>
  <sheetFormatPr defaultColWidth="9" defaultRowHeight="15.75" x14ac:dyDescent="0.25"/>
  <cols>
    <col min="1" max="16384" width="9" style="6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AM55"/>
  <sheetViews>
    <sheetView topLeftCell="A4" zoomScaleNormal="100" zoomScalePageLayoutView="80" workbookViewId="0">
      <selection activeCell="F2" sqref="F2"/>
    </sheetView>
  </sheetViews>
  <sheetFormatPr defaultColWidth="7.125" defaultRowHeight="12.75" x14ac:dyDescent="0.2"/>
  <cols>
    <col min="1" max="1" width="2.875" style="32" customWidth="1"/>
    <col min="2" max="2" width="17.125" style="32" customWidth="1"/>
    <col min="3" max="3" width="21.625" style="32" customWidth="1"/>
    <col min="4" max="4" width="25.125" style="33" customWidth="1"/>
    <col min="5" max="6" width="21.875" style="32" customWidth="1"/>
    <col min="7" max="7" width="17.625" style="32" customWidth="1"/>
    <col min="8" max="9" width="17.625" style="33" customWidth="1"/>
    <col min="10" max="10" width="18.25" style="33" customWidth="1"/>
    <col min="11" max="11" width="18.25" style="34" customWidth="1"/>
    <col min="12" max="13" width="15.125" style="34" customWidth="1"/>
    <col min="14" max="39" width="7.125" style="34"/>
    <col min="40" max="16384" width="7.125" style="32"/>
  </cols>
  <sheetData>
    <row r="1" spans="2:39" ht="24.75" customHeight="1" x14ac:dyDescent="0.35">
      <c r="B1" s="114" t="s">
        <v>3</v>
      </c>
      <c r="C1" s="114"/>
      <c r="D1" s="114"/>
      <c r="E1" s="114"/>
    </row>
    <row r="2" spans="2:39" ht="66" customHeight="1" x14ac:dyDescent="0.2">
      <c r="B2" s="35" t="s">
        <v>4</v>
      </c>
      <c r="C2" s="117" t="s">
        <v>5</v>
      </c>
      <c r="D2" s="117"/>
      <c r="E2" s="118"/>
      <c r="F2" s="36">
        <v>0.2</v>
      </c>
      <c r="H2" s="35" t="s">
        <v>6</v>
      </c>
      <c r="I2" s="118" t="s">
        <v>7</v>
      </c>
      <c r="J2" s="119"/>
      <c r="K2" s="120"/>
      <c r="L2" s="96">
        <v>0.05</v>
      </c>
      <c r="M2" s="32"/>
    </row>
    <row r="3" spans="2:39" ht="79.5" customHeight="1" x14ac:dyDescent="0.2">
      <c r="B3" s="35" t="s">
        <v>8</v>
      </c>
      <c r="C3" s="117" t="s">
        <v>9</v>
      </c>
      <c r="D3" s="117"/>
      <c r="E3" s="118"/>
      <c r="F3" s="37">
        <v>2.6</v>
      </c>
      <c r="H3" s="35" t="s">
        <v>10</v>
      </c>
      <c r="I3" s="102" t="s">
        <v>11</v>
      </c>
      <c r="J3" s="94"/>
      <c r="K3" s="95"/>
      <c r="L3" s="38">
        <v>12</v>
      </c>
      <c r="M3" s="32"/>
    </row>
    <row r="4" spans="2:39" ht="70.5" customHeight="1" x14ac:dyDescent="0.2">
      <c r="B4" s="35" t="s">
        <v>12</v>
      </c>
      <c r="C4" s="117" t="s">
        <v>13</v>
      </c>
      <c r="D4" s="117"/>
      <c r="E4" s="118"/>
      <c r="F4" s="37">
        <v>2.6</v>
      </c>
      <c r="H4" s="35" t="s">
        <v>14</v>
      </c>
      <c r="I4" s="117" t="s">
        <v>15</v>
      </c>
      <c r="J4" s="117"/>
      <c r="K4" s="118"/>
      <c r="L4" s="39">
        <v>0.75</v>
      </c>
      <c r="M4" s="32"/>
    </row>
    <row r="5" spans="2:39" ht="60.75" customHeight="1" x14ac:dyDescent="0.2">
      <c r="B5" s="35" t="s">
        <v>10</v>
      </c>
      <c r="C5" s="117" t="s">
        <v>11</v>
      </c>
      <c r="D5" s="117"/>
      <c r="E5" s="118"/>
      <c r="F5" s="38">
        <v>12</v>
      </c>
      <c r="H5" s="97"/>
      <c r="I5" s="121"/>
      <c r="J5" s="121"/>
      <c r="K5" s="121"/>
      <c r="L5" s="98"/>
    </row>
    <row r="6" spans="2:39" ht="51.75" customHeight="1" x14ac:dyDescent="0.2">
      <c r="B6" s="35" t="s">
        <v>16</v>
      </c>
      <c r="C6" s="117" t="s">
        <v>15</v>
      </c>
      <c r="D6" s="117"/>
      <c r="E6" s="118"/>
      <c r="F6" s="39">
        <v>0.75</v>
      </c>
    </row>
    <row r="7" spans="2:39" ht="51.75" customHeight="1" x14ac:dyDescent="0.2">
      <c r="B7" s="35" t="s">
        <v>17</v>
      </c>
      <c r="C7" s="117" t="s">
        <v>15</v>
      </c>
      <c r="D7" s="117"/>
      <c r="E7" s="118"/>
      <c r="F7" s="39">
        <v>0.75</v>
      </c>
      <c r="G7" s="34"/>
    </row>
    <row r="8" spans="2:39" s="59" customFormat="1" ht="18" customHeight="1" x14ac:dyDescent="0.25">
      <c r="B8" s="115"/>
      <c r="C8" s="116"/>
      <c r="D8" s="116"/>
      <c r="E8" s="116"/>
      <c r="F8" s="116"/>
      <c r="G8" s="116"/>
      <c r="H8" s="116"/>
      <c r="I8" s="116"/>
      <c r="J8" s="116"/>
      <c r="K8" s="116"/>
      <c r="L8" s="116"/>
      <c r="M8" s="116"/>
      <c r="N8" s="58"/>
      <c r="O8" s="58"/>
      <c r="P8" s="58"/>
      <c r="Q8" s="58"/>
      <c r="R8" s="58"/>
      <c r="S8" s="58"/>
      <c r="T8" s="58"/>
      <c r="U8" s="58"/>
      <c r="V8" s="58"/>
      <c r="W8" s="58"/>
      <c r="X8" s="58"/>
      <c r="Y8" s="58"/>
      <c r="Z8" s="58"/>
      <c r="AA8" s="58"/>
      <c r="AB8" s="58"/>
      <c r="AC8" s="58"/>
      <c r="AD8" s="58"/>
      <c r="AE8" s="58"/>
      <c r="AF8" s="58"/>
      <c r="AG8" s="58"/>
      <c r="AH8" s="58"/>
      <c r="AI8" s="58"/>
      <c r="AJ8" s="58"/>
      <c r="AK8" s="58"/>
      <c r="AL8" s="58"/>
      <c r="AM8" s="58"/>
    </row>
    <row r="9" spans="2:39" ht="15" customHeight="1" x14ac:dyDescent="0.2"/>
    <row r="10" spans="2:39" s="45" customFormat="1" ht="87.75" customHeight="1" x14ac:dyDescent="0.25">
      <c r="B10" s="40" t="s">
        <v>18</v>
      </c>
      <c r="C10" s="40" t="s">
        <v>19</v>
      </c>
      <c r="D10" s="41" t="s">
        <v>20</v>
      </c>
      <c r="E10" s="40" t="s">
        <v>21</v>
      </c>
      <c r="F10" s="40" t="s">
        <v>22</v>
      </c>
      <c r="G10" s="42" t="s">
        <v>23</v>
      </c>
      <c r="H10" s="43" t="s">
        <v>25</v>
      </c>
      <c r="I10" s="42" t="s">
        <v>26</v>
      </c>
      <c r="J10" s="43" t="s">
        <v>24</v>
      </c>
      <c r="K10" s="40" t="s">
        <v>27</v>
      </c>
      <c r="L10" s="42" t="s">
        <v>28</v>
      </c>
      <c r="M10" s="43" t="s">
        <v>29</v>
      </c>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row>
    <row r="11" spans="2:39" s="48" customFormat="1" ht="151.5" customHeight="1" x14ac:dyDescent="0.25">
      <c r="B11" s="46" t="s">
        <v>30</v>
      </c>
      <c r="C11" s="46" t="s">
        <v>30</v>
      </c>
      <c r="D11" s="103" t="s">
        <v>31</v>
      </c>
      <c r="E11" s="104" t="s">
        <v>32</v>
      </c>
      <c r="F11" s="47" t="s">
        <v>33</v>
      </c>
      <c r="G11" s="47" t="s">
        <v>34</v>
      </c>
      <c r="H11" s="47" t="s">
        <v>34</v>
      </c>
      <c r="I11" s="47" t="s">
        <v>34</v>
      </c>
      <c r="J11" s="47" t="s">
        <v>34</v>
      </c>
      <c r="K11" s="47" t="s">
        <v>35</v>
      </c>
      <c r="L11" s="47" t="s">
        <v>34</v>
      </c>
      <c r="M11" s="47" t="s">
        <v>34</v>
      </c>
    </row>
    <row r="12" spans="2:39" s="48" customFormat="1" ht="20.25" hidden="1" customHeight="1" x14ac:dyDescent="0.25">
      <c r="B12" s="49" t="str">
        <f>B10</f>
        <v>المشرف 1</v>
      </c>
      <c r="C12" s="49" t="str">
        <f t="shared" ref="C12:M12" si="0">C10</f>
        <v>المشرف 2</v>
      </c>
      <c r="D12" s="49" t="str">
        <f t="shared" si="0"/>
        <v>عدد السكان لكل مشرف 2 اعتبارا من السنة الخاصة بالحسابات التي تقوم بها</v>
      </c>
      <c r="E12" s="49" t="str">
        <f t="shared" si="0"/>
        <v>معدل GAM، النسبة المئوية (WFH، MUAC، ووفقا لمعايير القبول الخاصة بك)</v>
      </c>
      <c r="F12" s="49" t="str">
        <f t="shared" si="0"/>
        <v>معدل SAM، النسبة المئوية (WFH، MUAC، ووفقا لمعايير القبول الخاصة بك)</v>
      </c>
      <c r="G12" s="49" t="str">
        <f t="shared" si="0"/>
        <v>عدد الأطفال الذين تتراوح أعمارهم ما بين 6-59 شهراً و الذين بحاجة إلى معالجة SAM</v>
      </c>
      <c r="H12" s="49" t="str">
        <f t="shared" si="0"/>
        <v>حجم المجموعة المستهدفة للسيطرة على SAM</v>
      </c>
      <c r="I12" s="49" t="str">
        <f t="shared" si="0"/>
        <v>عدد الأطفال الذين تتراوح أعمارهم ما بين 6-59 شهراً و الذين بحاجة إلى معالجة MAM</v>
      </c>
      <c r="J12" s="49" t="str">
        <f t="shared" si="0"/>
        <v>حجم المجموعة المستهدفة للسيطرة علىMAM</v>
      </c>
      <c r="K12" s="49" t="str">
        <f t="shared" si="0"/>
        <v>سوء التغذية الحاد في PLW، ٪‏</v>
      </c>
      <c r="L12" s="49" t="str">
        <f t="shared" si="0"/>
        <v>النسبة المئوية للنساء الحوامل و المرضعات اللاتي يحتجن لمعالجة سوء التغذية الحاد</v>
      </c>
      <c r="M12" s="49" t="str">
        <f t="shared" si="0"/>
        <v>حجم المجموعة المستهدفة لمعالجة AM في PLW</v>
      </c>
    </row>
    <row r="13" spans="2:39" s="55" customFormat="1" x14ac:dyDescent="0.2">
      <c r="B13" s="50"/>
      <c r="C13" s="50"/>
      <c r="D13" s="51"/>
      <c r="E13" s="52"/>
      <c r="F13" s="53"/>
      <c r="G13" s="54">
        <f>D13*$F$2*$F$3*F13*$F$5/12</f>
        <v>0</v>
      </c>
      <c r="H13" s="54">
        <f t="shared" ref="H13:H18" si="1">G13*$F$6</f>
        <v>0</v>
      </c>
      <c r="I13" s="54">
        <f>D13*$F$2*$F$4*E13*$F$5/12</f>
        <v>0</v>
      </c>
      <c r="J13" s="54">
        <f>I13*$F$7</f>
        <v>0</v>
      </c>
      <c r="K13" s="53"/>
      <c r="L13" s="54">
        <f>D13*$L$2*K13*$L$3/12</f>
        <v>0</v>
      </c>
      <c r="M13" s="54">
        <f>L13*$L$4</f>
        <v>0</v>
      </c>
    </row>
    <row r="14" spans="2:39" s="59" customFormat="1" x14ac:dyDescent="0.2">
      <c r="B14" s="56"/>
      <c r="C14" s="56"/>
      <c r="D14" s="57"/>
      <c r="E14" s="52"/>
      <c r="F14" s="53"/>
      <c r="G14" s="54">
        <f>D14*$F$2*$F$3*F14*$F$5/12</f>
        <v>0</v>
      </c>
      <c r="H14" s="54">
        <f t="shared" si="1"/>
        <v>0</v>
      </c>
      <c r="I14" s="54">
        <f t="shared" ref="I14:I54" si="2">D14*$F$2*$F$4*E14*$F$5/12</f>
        <v>0</v>
      </c>
      <c r="J14" s="54">
        <f t="shared" ref="J14:J18" si="3">I14*$F$7</f>
        <v>0</v>
      </c>
      <c r="K14" s="53"/>
      <c r="L14" s="54">
        <f t="shared" ref="L14:L55" si="4">D14*$L$2*K14*$L$3/12</f>
        <v>0</v>
      </c>
      <c r="M14" s="54">
        <f t="shared" ref="M14:M54" si="5">L14*$L$4</f>
        <v>0</v>
      </c>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row>
    <row r="15" spans="2:39" s="59" customFormat="1" x14ac:dyDescent="0.2">
      <c r="B15" s="56"/>
      <c r="C15" s="56"/>
      <c r="D15" s="57"/>
      <c r="E15" s="52"/>
      <c r="F15" s="53"/>
      <c r="G15" s="54">
        <f>D15*$F$2*$F$3*F15*$F$5/12</f>
        <v>0</v>
      </c>
      <c r="H15" s="54">
        <f t="shared" si="1"/>
        <v>0</v>
      </c>
      <c r="I15" s="54">
        <f t="shared" si="2"/>
        <v>0</v>
      </c>
      <c r="J15" s="54">
        <f t="shared" si="3"/>
        <v>0</v>
      </c>
      <c r="K15" s="53"/>
      <c r="L15" s="54">
        <f>D15*$L$2*K15*$L$3/12</f>
        <v>0</v>
      </c>
      <c r="M15" s="54">
        <f t="shared" si="5"/>
        <v>0</v>
      </c>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row>
    <row r="16" spans="2:39" s="59" customFormat="1" x14ac:dyDescent="0.2">
      <c r="B16" s="56"/>
      <c r="C16" s="56"/>
      <c r="D16" s="57"/>
      <c r="E16" s="52"/>
      <c r="F16" s="53"/>
      <c r="G16" s="54">
        <f>D16*$F$2*$F$3*F16*$F$5/12</f>
        <v>0</v>
      </c>
      <c r="H16" s="54">
        <f t="shared" si="1"/>
        <v>0</v>
      </c>
      <c r="I16" s="54">
        <f t="shared" si="2"/>
        <v>0</v>
      </c>
      <c r="J16" s="54">
        <f t="shared" si="3"/>
        <v>0</v>
      </c>
      <c r="K16" s="53"/>
      <c r="L16" s="54">
        <f t="shared" si="4"/>
        <v>0</v>
      </c>
      <c r="M16" s="54">
        <f t="shared" si="5"/>
        <v>0</v>
      </c>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row>
    <row r="17" spans="2:39" s="59" customFormat="1" x14ac:dyDescent="0.2">
      <c r="B17" s="56"/>
      <c r="C17" s="56"/>
      <c r="D17" s="57"/>
      <c r="E17" s="52"/>
      <c r="F17" s="53"/>
      <c r="G17" s="54">
        <f t="shared" ref="G17:G50" si="6">D17*$F$2*$F$3*F17*$F$5/12</f>
        <v>0</v>
      </c>
      <c r="H17" s="54">
        <f t="shared" si="1"/>
        <v>0</v>
      </c>
      <c r="I17" s="54">
        <f t="shared" si="2"/>
        <v>0</v>
      </c>
      <c r="J17" s="54">
        <f t="shared" si="3"/>
        <v>0</v>
      </c>
      <c r="K17" s="53"/>
      <c r="L17" s="54">
        <f t="shared" si="4"/>
        <v>0</v>
      </c>
      <c r="M17" s="54">
        <f t="shared" si="5"/>
        <v>0</v>
      </c>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row>
    <row r="18" spans="2:39" s="59" customFormat="1" x14ac:dyDescent="0.2">
      <c r="B18" s="56"/>
      <c r="C18" s="56"/>
      <c r="D18" s="57"/>
      <c r="E18" s="52"/>
      <c r="F18" s="53"/>
      <c r="G18" s="54">
        <f t="shared" si="6"/>
        <v>0</v>
      </c>
      <c r="H18" s="54">
        <f t="shared" si="1"/>
        <v>0</v>
      </c>
      <c r="I18" s="54">
        <f t="shared" si="2"/>
        <v>0</v>
      </c>
      <c r="J18" s="54">
        <f t="shared" si="3"/>
        <v>0</v>
      </c>
      <c r="K18" s="53"/>
      <c r="L18" s="54">
        <f t="shared" si="4"/>
        <v>0</v>
      </c>
      <c r="M18" s="54">
        <f t="shared" si="5"/>
        <v>0</v>
      </c>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row>
    <row r="19" spans="2:39" s="59" customFormat="1" x14ac:dyDescent="0.2">
      <c r="B19" s="56"/>
      <c r="C19" s="56"/>
      <c r="D19" s="57"/>
      <c r="E19" s="52"/>
      <c r="F19" s="53"/>
      <c r="G19" s="54">
        <f t="shared" ref="G19:G37" si="7">D19*$F$2*$F$3*F19*$F$5/12</f>
        <v>0</v>
      </c>
      <c r="H19" s="54">
        <f t="shared" ref="H19:H37" si="8">G19*$F$6</f>
        <v>0</v>
      </c>
      <c r="I19" s="54">
        <f t="shared" si="2"/>
        <v>0</v>
      </c>
      <c r="J19" s="54">
        <f t="shared" ref="J19:J37" si="9">I19*$F$7</f>
        <v>0</v>
      </c>
      <c r="K19" s="53"/>
      <c r="L19" s="54">
        <f t="shared" si="4"/>
        <v>0</v>
      </c>
      <c r="M19" s="54">
        <f t="shared" si="5"/>
        <v>0</v>
      </c>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row>
    <row r="20" spans="2:39" s="59" customFormat="1" x14ac:dyDescent="0.2">
      <c r="B20" s="56"/>
      <c r="C20" s="56"/>
      <c r="D20" s="57"/>
      <c r="E20" s="52"/>
      <c r="F20" s="53"/>
      <c r="G20" s="54">
        <f t="shared" si="7"/>
        <v>0</v>
      </c>
      <c r="H20" s="54">
        <f t="shared" si="8"/>
        <v>0</v>
      </c>
      <c r="I20" s="54">
        <f t="shared" si="2"/>
        <v>0</v>
      </c>
      <c r="J20" s="54">
        <f t="shared" si="9"/>
        <v>0</v>
      </c>
      <c r="K20" s="53"/>
      <c r="L20" s="54">
        <f t="shared" si="4"/>
        <v>0</v>
      </c>
      <c r="M20" s="54">
        <f t="shared" si="5"/>
        <v>0</v>
      </c>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row>
    <row r="21" spans="2:39" s="59" customFormat="1" x14ac:dyDescent="0.2">
      <c r="B21" s="56"/>
      <c r="C21" s="56"/>
      <c r="D21" s="57"/>
      <c r="E21" s="52"/>
      <c r="F21" s="53"/>
      <c r="G21" s="54">
        <f t="shared" si="7"/>
        <v>0</v>
      </c>
      <c r="H21" s="54">
        <f t="shared" si="8"/>
        <v>0</v>
      </c>
      <c r="I21" s="54">
        <f t="shared" si="2"/>
        <v>0</v>
      </c>
      <c r="J21" s="54">
        <f t="shared" si="9"/>
        <v>0</v>
      </c>
      <c r="K21" s="53"/>
      <c r="L21" s="54">
        <f t="shared" si="4"/>
        <v>0</v>
      </c>
      <c r="M21" s="54">
        <f t="shared" si="5"/>
        <v>0</v>
      </c>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row>
    <row r="22" spans="2:39" s="59" customFormat="1" x14ac:dyDescent="0.2">
      <c r="B22" s="56"/>
      <c r="C22" s="56"/>
      <c r="D22" s="57"/>
      <c r="E22" s="52"/>
      <c r="F22" s="53"/>
      <c r="G22" s="54">
        <f t="shared" si="7"/>
        <v>0</v>
      </c>
      <c r="H22" s="54">
        <f t="shared" si="8"/>
        <v>0</v>
      </c>
      <c r="I22" s="54">
        <f t="shared" si="2"/>
        <v>0</v>
      </c>
      <c r="J22" s="54">
        <f t="shared" si="9"/>
        <v>0</v>
      </c>
      <c r="K22" s="53"/>
      <c r="L22" s="54">
        <f t="shared" si="4"/>
        <v>0</v>
      </c>
      <c r="M22" s="54">
        <f t="shared" si="5"/>
        <v>0</v>
      </c>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row>
    <row r="23" spans="2:39" s="59" customFormat="1" x14ac:dyDescent="0.2">
      <c r="B23" s="56"/>
      <c r="C23" s="56"/>
      <c r="D23" s="57"/>
      <c r="E23" s="52"/>
      <c r="F23" s="53"/>
      <c r="G23" s="54">
        <f t="shared" si="7"/>
        <v>0</v>
      </c>
      <c r="H23" s="54">
        <f t="shared" si="8"/>
        <v>0</v>
      </c>
      <c r="I23" s="54">
        <f t="shared" si="2"/>
        <v>0</v>
      </c>
      <c r="J23" s="54">
        <f t="shared" si="9"/>
        <v>0</v>
      </c>
      <c r="K23" s="53"/>
      <c r="L23" s="54">
        <f t="shared" si="4"/>
        <v>0</v>
      </c>
      <c r="M23" s="54">
        <f t="shared" si="5"/>
        <v>0</v>
      </c>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row>
    <row r="24" spans="2:39" s="59" customFormat="1" x14ac:dyDescent="0.2">
      <c r="B24" s="56"/>
      <c r="C24" s="56"/>
      <c r="D24" s="57"/>
      <c r="E24" s="52"/>
      <c r="F24" s="53"/>
      <c r="G24" s="54">
        <f t="shared" si="7"/>
        <v>0</v>
      </c>
      <c r="H24" s="54">
        <f t="shared" si="8"/>
        <v>0</v>
      </c>
      <c r="I24" s="54">
        <f t="shared" si="2"/>
        <v>0</v>
      </c>
      <c r="J24" s="54">
        <f t="shared" si="9"/>
        <v>0</v>
      </c>
      <c r="K24" s="53"/>
      <c r="L24" s="54">
        <f t="shared" si="4"/>
        <v>0</v>
      </c>
      <c r="M24" s="54">
        <f t="shared" si="5"/>
        <v>0</v>
      </c>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row>
    <row r="25" spans="2:39" s="59" customFormat="1" x14ac:dyDescent="0.2">
      <c r="B25" s="56"/>
      <c r="C25" s="56"/>
      <c r="D25" s="57"/>
      <c r="E25" s="52"/>
      <c r="F25" s="53"/>
      <c r="G25" s="54">
        <f t="shared" si="7"/>
        <v>0</v>
      </c>
      <c r="H25" s="54">
        <f t="shared" si="8"/>
        <v>0</v>
      </c>
      <c r="I25" s="54">
        <f t="shared" si="2"/>
        <v>0</v>
      </c>
      <c r="J25" s="54">
        <f t="shared" si="9"/>
        <v>0</v>
      </c>
      <c r="K25" s="53"/>
      <c r="L25" s="54">
        <f t="shared" si="4"/>
        <v>0</v>
      </c>
      <c r="M25" s="54">
        <f t="shared" si="5"/>
        <v>0</v>
      </c>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row>
    <row r="26" spans="2:39" s="59" customFormat="1" x14ac:dyDescent="0.2">
      <c r="B26" s="56"/>
      <c r="C26" s="56"/>
      <c r="D26" s="57"/>
      <c r="E26" s="52"/>
      <c r="F26" s="53"/>
      <c r="G26" s="54">
        <f t="shared" si="7"/>
        <v>0</v>
      </c>
      <c r="H26" s="54">
        <f t="shared" si="8"/>
        <v>0</v>
      </c>
      <c r="I26" s="54">
        <f t="shared" si="2"/>
        <v>0</v>
      </c>
      <c r="J26" s="54">
        <f t="shared" si="9"/>
        <v>0</v>
      </c>
      <c r="K26" s="53"/>
      <c r="L26" s="54">
        <f t="shared" si="4"/>
        <v>0</v>
      </c>
      <c r="M26" s="54">
        <f t="shared" si="5"/>
        <v>0</v>
      </c>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row>
    <row r="27" spans="2:39" s="59" customFormat="1" x14ac:dyDescent="0.2">
      <c r="B27" s="56"/>
      <c r="C27" s="56"/>
      <c r="D27" s="57"/>
      <c r="E27" s="52"/>
      <c r="F27" s="53"/>
      <c r="G27" s="54">
        <f t="shared" si="7"/>
        <v>0</v>
      </c>
      <c r="H27" s="54">
        <f t="shared" si="8"/>
        <v>0</v>
      </c>
      <c r="I27" s="54">
        <f t="shared" si="2"/>
        <v>0</v>
      </c>
      <c r="J27" s="54">
        <f t="shared" si="9"/>
        <v>0</v>
      </c>
      <c r="K27" s="53"/>
      <c r="L27" s="54">
        <f t="shared" si="4"/>
        <v>0</v>
      </c>
      <c r="M27" s="54">
        <f t="shared" si="5"/>
        <v>0</v>
      </c>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row>
    <row r="28" spans="2:39" s="59" customFormat="1" x14ac:dyDescent="0.2">
      <c r="B28" s="56"/>
      <c r="C28" s="56"/>
      <c r="D28" s="57"/>
      <c r="E28" s="52"/>
      <c r="F28" s="53"/>
      <c r="G28" s="54">
        <f t="shared" si="7"/>
        <v>0</v>
      </c>
      <c r="H28" s="54">
        <f t="shared" si="8"/>
        <v>0</v>
      </c>
      <c r="I28" s="54">
        <f t="shared" si="2"/>
        <v>0</v>
      </c>
      <c r="J28" s="54">
        <f t="shared" si="9"/>
        <v>0</v>
      </c>
      <c r="K28" s="53"/>
      <c r="L28" s="54">
        <f t="shared" si="4"/>
        <v>0</v>
      </c>
      <c r="M28" s="54">
        <f t="shared" si="5"/>
        <v>0</v>
      </c>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row>
    <row r="29" spans="2:39" s="59" customFormat="1" x14ac:dyDescent="0.2">
      <c r="B29" s="56"/>
      <c r="C29" s="56"/>
      <c r="D29" s="57"/>
      <c r="E29" s="52"/>
      <c r="F29" s="53"/>
      <c r="G29" s="54">
        <f t="shared" si="7"/>
        <v>0</v>
      </c>
      <c r="H29" s="54">
        <f t="shared" si="8"/>
        <v>0</v>
      </c>
      <c r="I29" s="54">
        <f t="shared" si="2"/>
        <v>0</v>
      </c>
      <c r="J29" s="54">
        <f t="shared" si="9"/>
        <v>0</v>
      </c>
      <c r="K29" s="53"/>
      <c r="L29" s="54">
        <f t="shared" si="4"/>
        <v>0</v>
      </c>
      <c r="M29" s="54">
        <f t="shared" si="5"/>
        <v>0</v>
      </c>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row>
    <row r="30" spans="2:39" s="59" customFormat="1" x14ac:dyDescent="0.2">
      <c r="B30" s="56"/>
      <c r="C30" s="56"/>
      <c r="D30" s="57"/>
      <c r="E30" s="52"/>
      <c r="F30" s="53"/>
      <c r="G30" s="54">
        <f t="shared" si="7"/>
        <v>0</v>
      </c>
      <c r="H30" s="54">
        <f t="shared" si="8"/>
        <v>0</v>
      </c>
      <c r="I30" s="54">
        <f t="shared" si="2"/>
        <v>0</v>
      </c>
      <c r="J30" s="54">
        <f t="shared" si="9"/>
        <v>0</v>
      </c>
      <c r="K30" s="53"/>
      <c r="L30" s="54">
        <f t="shared" si="4"/>
        <v>0</v>
      </c>
      <c r="M30" s="54">
        <f t="shared" si="5"/>
        <v>0</v>
      </c>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row>
    <row r="31" spans="2:39" s="59" customFormat="1" x14ac:dyDescent="0.2">
      <c r="B31" s="56"/>
      <c r="C31" s="56"/>
      <c r="D31" s="57"/>
      <c r="E31" s="52"/>
      <c r="F31" s="53"/>
      <c r="G31" s="54">
        <f t="shared" si="7"/>
        <v>0</v>
      </c>
      <c r="H31" s="54">
        <f t="shared" si="8"/>
        <v>0</v>
      </c>
      <c r="I31" s="54">
        <f t="shared" si="2"/>
        <v>0</v>
      </c>
      <c r="J31" s="54">
        <f t="shared" si="9"/>
        <v>0</v>
      </c>
      <c r="K31" s="53"/>
      <c r="L31" s="54">
        <f t="shared" si="4"/>
        <v>0</v>
      </c>
      <c r="M31" s="54">
        <f t="shared" si="5"/>
        <v>0</v>
      </c>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row>
    <row r="32" spans="2:39" s="59" customFormat="1" x14ac:dyDescent="0.2">
      <c r="B32" s="56"/>
      <c r="C32" s="56"/>
      <c r="D32" s="57"/>
      <c r="E32" s="52"/>
      <c r="F32" s="53"/>
      <c r="G32" s="54">
        <f t="shared" si="7"/>
        <v>0</v>
      </c>
      <c r="H32" s="54">
        <f t="shared" si="8"/>
        <v>0</v>
      </c>
      <c r="I32" s="54">
        <f t="shared" si="2"/>
        <v>0</v>
      </c>
      <c r="J32" s="54">
        <f t="shared" si="9"/>
        <v>0</v>
      </c>
      <c r="K32" s="53"/>
      <c r="L32" s="54">
        <f t="shared" si="4"/>
        <v>0</v>
      </c>
      <c r="M32" s="54">
        <f t="shared" si="5"/>
        <v>0</v>
      </c>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row>
    <row r="33" spans="2:39" s="59" customFormat="1" x14ac:dyDescent="0.2">
      <c r="B33" s="56"/>
      <c r="C33" s="56"/>
      <c r="D33" s="57"/>
      <c r="E33" s="52"/>
      <c r="F33" s="53"/>
      <c r="G33" s="54">
        <f t="shared" si="7"/>
        <v>0</v>
      </c>
      <c r="H33" s="54">
        <f t="shared" si="8"/>
        <v>0</v>
      </c>
      <c r="I33" s="54">
        <f t="shared" si="2"/>
        <v>0</v>
      </c>
      <c r="J33" s="54">
        <f t="shared" si="9"/>
        <v>0</v>
      </c>
      <c r="K33" s="53"/>
      <c r="L33" s="54">
        <f t="shared" si="4"/>
        <v>0</v>
      </c>
      <c r="M33" s="54">
        <f t="shared" si="5"/>
        <v>0</v>
      </c>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row>
    <row r="34" spans="2:39" s="59" customFormat="1" x14ac:dyDescent="0.2">
      <c r="B34" s="56"/>
      <c r="C34" s="56"/>
      <c r="D34" s="57"/>
      <c r="E34" s="52"/>
      <c r="F34" s="53"/>
      <c r="G34" s="54">
        <f t="shared" si="7"/>
        <v>0</v>
      </c>
      <c r="H34" s="54">
        <f t="shared" si="8"/>
        <v>0</v>
      </c>
      <c r="I34" s="54">
        <f t="shared" si="2"/>
        <v>0</v>
      </c>
      <c r="J34" s="54">
        <f t="shared" si="9"/>
        <v>0</v>
      </c>
      <c r="K34" s="53"/>
      <c r="L34" s="54">
        <f t="shared" si="4"/>
        <v>0</v>
      </c>
      <c r="M34" s="54">
        <f t="shared" si="5"/>
        <v>0</v>
      </c>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row>
    <row r="35" spans="2:39" s="59" customFormat="1" x14ac:dyDescent="0.2">
      <c r="B35" s="56"/>
      <c r="C35" s="56"/>
      <c r="D35" s="57"/>
      <c r="E35" s="52"/>
      <c r="F35" s="53"/>
      <c r="G35" s="54">
        <f t="shared" si="7"/>
        <v>0</v>
      </c>
      <c r="H35" s="54">
        <f t="shared" si="8"/>
        <v>0</v>
      </c>
      <c r="I35" s="54">
        <f t="shared" si="2"/>
        <v>0</v>
      </c>
      <c r="J35" s="54">
        <f t="shared" si="9"/>
        <v>0</v>
      </c>
      <c r="K35" s="53"/>
      <c r="L35" s="54">
        <f t="shared" si="4"/>
        <v>0</v>
      </c>
      <c r="M35" s="54">
        <f t="shared" si="5"/>
        <v>0</v>
      </c>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row>
    <row r="36" spans="2:39" s="59" customFormat="1" x14ac:dyDescent="0.2">
      <c r="B36" s="56"/>
      <c r="C36" s="56"/>
      <c r="D36" s="57"/>
      <c r="E36" s="52"/>
      <c r="F36" s="53"/>
      <c r="G36" s="54">
        <f t="shared" si="7"/>
        <v>0</v>
      </c>
      <c r="H36" s="54">
        <f t="shared" si="8"/>
        <v>0</v>
      </c>
      <c r="I36" s="54">
        <f t="shared" si="2"/>
        <v>0</v>
      </c>
      <c r="J36" s="54">
        <f t="shared" si="9"/>
        <v>0</v>
      </c>
      <c r="K36" s="53"/>
      <c r="L36" s="54">
        <f t="shared" si="4"/>
        <v>0</v>
      </c>
      <c r="M36" s="54">
        <f t="shared" si="5"/>
        <v>0</v>
      </c>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row>
    <row r="37" spans="2:39" s="59" customFormat="1" x14ac:dyDescent="0.2">
      <c r="B37" s="56"/>
      <c r="C37" s="56"/>
      <c r="D37" s="57"/>
      <c r="E37" s="52"/>
      <c r="F37" s="53"/>
      <c r="G37" s="54">
        <f t="shared" si="7"/>
        <v>0</v>
      </c>
      <c r="H37" s="54">
        <f t="shared" si="8"/>
        <v>0</v>
      </c>
      <c r="I37" s="54">
        <f t="shared" si="2"/>
        <v>0</v>
      </c>
      <c r="J37" s="54">
        <f t="shared" si="9"/>
        <v>0</v>
      </c>
      <c r="K37" s="53"/>
      <c r="L37" s="54">
        <f t="shared" si="4"/>
        <v>0</v>
      </c>
      <c r="M37" s="54">
        <f t="shared" si="5"/>
        <v>0</v>
      </c>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row>
    <row r="38" spans="2:39" s="59" customFormat="1" x14ac:dyDescent="0.2">
      <c r="B38" s="56"/>
      <c r="C38" s="56"/>
      <c r="D38" s="57"/>
      <c r="E38" s="52"/>
      <c r="F38" s="53"/>
      <c r="G38" s="54">
        <f t="shared" si="6"/>
        <v>0</v>
      </c>
      <c r="H38" s="54">
        <f t="shared" ref="H38:H55" si="10">G38*$F$6</f>
        <v>0</v>
      </c>
      <c r="I38" s="54">
        <f t="shared" si="2"/>
        <v>0</v>
      </c>
      <c r="J38" s="54">
        <f t="shared" ref="J38:J55" si="11">I38*$F$7</f>
        <v>0</v>
      </c>
      <c r="K38" s="53"/>
      <c r="L38" s="54">
        <f t="shared" si="4"/>
        <v>0</v>
      </c>
      <c r="M38" s="54">
        <f t="shared" si="5"/>
        <v>0</v>
      </c>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row>
    <row r="39" spans="2:39" s="59" customFormat="1" x14ac:dyDescent="0.2">
      <c r="B39" s="56"/>
      <c r="C39" s="56"/>
      <c r="D39" s="57"/>
      <c r="E39" s="52"/>
      <c r="F39" s="53"/>
      <c r="G39" s="54">
        <f t="shared" si="6"/>
        <v>0</v>
      </c>
      <c r="H39" s="54">
        <f t="shared" si="10"/>
        <v>0</v>
      </c>
      <c r="I39" s="54">
        <f t="shared" si="2"/>
        <v>0</v>
      </c>
      <c r="J39" s="54">
        <f t="shared" si="11"/>
        <v>0</v>
      </c>
      <c r="K39" s="53"/>
      <c r="L39" s="54">
        <f t="shared" si="4"/>
        <v>0</v>
      </c>
      <c r="M39" s="54">
        <f t="shared" si="5"/>
        <v>0</v>
      </c>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row>
    <row r="40" spans="2:39" s="59" customFormat="1" x14ac:dyDescent="0.2">
      <c r="B40" s="56"/>
      <c r="C40" s="56"/>
      <c r="D40" s="57"/>
      <c r="E40" s="52"/>
      <c r="F40" s="53"/>
      <c r="G40" s="54">
        <f t="shared" si="6"/>
        <v>0</v>
      </c>
      <c r="H40" s="54">
        <f t="shared" si="10"/>
        <v>0</v>
      </c>
      <c r="I40" s="54">
        <f t="shared" si="2"/>
        <v>0</v>
      </c>
      <c r="J40" s="54">
        <f t="shared" si="11"/>
        <v>0</v>
      </c>
      <c r="K40" s="53"/>
      <c r="L40" s="54">
        <f t="shared" si="4"/>
        <v>0</v>
      </c>
      <c r="M40" s="54">
        <f t="shared" si="5"/>
        <v>0</v>
      </c>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row>
    <row r="41" spans="2:39" s="59" customFormat="1" x14ac:dyDescent="0.2">
      <c r="B41" s="56"/>
      <c r="C41" s="56"/>
      <c r="D41" s="57"/>
      <c r="E41" s="52"/>
      <c r="F41" s="53"/>
      <c r="G41" s="54">
        <f t="shared" si="6"/>
        <v>0</v>
      </c>
      <c r="H41" s="54">
        <f t="shared" si="10"/>
        <v>0</v>
      </c>
      <c r="I41" s="54">
        <f t="shared" si="2"/>
        <v>0</v>
      </c>
      <c r="J41" s="54">
        <f t="shared" si="11"/>
        <v>0</v>
      </c>
      <c r="K41" s="53"/>
      <c r="L41" s="54">
        <f t="shared" si="4"/>
        <v>0</v>
      </c>
      <c r="M41" s="54">
        <f t="shared" si="5"/>
        <v>0</v>
      </c>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row>
    <row r="42" spans="2:39" s="59" customFormat="1" x14ac:dyDescent="0.2">
      <c r="B42" s="56"/>
      <c r="C42" s="56"/>
      <c r="D42" s="57"/>
      <c r="E42" s="52"/>
      <c r="F42" s="53"/>
      <c r="G42" s="54">
        <f t="shared" si="6"/>
        <v>0</v>
      </c>
      <c r="H42" s="54">
        <f t="shared" si="10"/>
        <v>0</v>
      </c>
      <c r="I42" s="54">
        <f t="shared" si="2"/>
        <v>0</v>
      </c>
      <c r="J42" s="54">
        <f t="shared" si="11"/>
        <v>0</v>
      </c>
      <c r="K42" s="53"/>
      <c r="L42" s="54">
        <f t="shared" si="4"/>
        <v>0</v>
      </c>
      <c r="M42" s="54">
        <f t="shared" si="5"/>
        <v>0</v>
      </c>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row>
    <row r="43" spans="2:39" s="59" customFormat="1" x14ac:dyDescent="0.2">
      <c r="B43" s="56"/>
      <c r="C43" s="56"/>
      <c r="D43" s="57"/>
      <c r="E43" s="52"/>
      <c r="F43" s="53"/>
      <c r="G43" s="54">
        <f t="shared" si="6"/>
        <v>0</v>
      </c>
      <c r="H43" s="54">
        <f t="shared" si="10"/>
        <v>0</v>
      </c>
      <c r="I43" s="54">
        <f t="shared" si="2"/>
        <v>0</v>
      </c>
      <c r="J43" s="54">
        <f t="shared" si="11"/>
        <v>0</v>
      </c>
      <c r="K43" s="53"/>
      <c r="L43" s="54">
        <f t="shared" si="4"/>
        <v>0</v>
      </c>
      <c r="M43" s="54">
        <f t="shared" si="5"/>
        <v>0</v>
      </c>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row>
    <row r="44" spans="2:39" s="59" customFormat="1" x14ac:dyDescent="0.2">
      <c r="B44" s="56"/>
      <c r="C44" s="56"/>
      <c r="D44" s="57"/>
      <c r="E44" s="52"/>
      <c r="F44" s="53"/>
      <c r="G44" s="54">
        <f t="shared" si="6"/>
        <v>0</v>
      </c>
      <c r="H44" s="54">
        <f t="shared" si="10"/>
        <v>0</v>
      </c>
      <c r="I44" s="54">
        <f t="shared" si="2"/>
        <v>0</v>
      </c>
      <c r="J44" s="54">
        <f t="shared" si="11"/>
        <v>0</v>
      </c>
      <c r="K44" s="53"/>
      <c r="L44" s="54">
        <f t="shared" si="4"/>
        <v>0</v>
      </c>
      <c r="M44" s="54">
        <f t="shared" si="5"/>
        <v>0</v>
      </c>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row>
    <row r="45" spans="2:39" s="59" customFormat="1" x14ac:dyDescent="0.2">
      <c r="B45" s="56"/>
      <c r="C45" s="56"/>
      <c r="D45" s="57"/>
      <c r="E45" s="52"/>
      <c r="F45" s="53"/>
      <c r="G45" s="54">
        <f t="shared" si="6"/>
        <v>0</v>
      </c>
      <c r="H45" s="54">
        <f t="shared" si="10"/>
        <v>0</v>
      </c>
      <c r="I45" s="54">
        <f t="shared" si="2"/>
        <v>0</v>
      </c>
      <c r="J45" s="54">
        <f t="shared" si="11"/>
        <v>0</v>
      </c>
      <c r="K45" s="53"/>
      <c r="L45" s="54">
        <f t="shared" si="4"/>
        <v>0</v>
      </c>
      <c r="M45" s="54">
        <f t="shared" si="5"/>
        <v>0</v>
      </c>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row>
    <row r="46" spans="2:39" s="59" customFormat="1" x14ac:dyDescent="0.2">
      <c r="B46" s="56"/>
      <c r="C46" s="56"/>
      <c r="D46" s="57"/>
      <c r="E46" s="52"/>
      <c r="F46" s="53"/>
      <c r="G46" s="54">
        <f t="shared" si="6"/>
        <v>0</v>
      </c>
      <c r="H46" s="54">
        <f t="shared" si="10"/>
        <v>0</v>
      </c>
      <c r="I46" s="54">
        <f t="shared" si="2"/>
        <v>0</v>
      </c>
      <c r="J46" s="54">
        <f t="shared" si="11"/>
        <v>0</v>
      </c>
      <c r="K46" s="53"/>
      <c r="L46" s="54">
        <f t="shared" si="4"/>
        <v>0</v>
      </c>
      <c r="M46" s="54">
        <f t="shared" si="5"/>
        <v>0</v>
      </c>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row>
    <row r="47" spans="2:39" s="59" customFormat="1" x14ac:dyDescent="0.2">
      <c r="B47" s="56"/>
      <c r="C47" s="56"/>
      <c r="D47" s="57"/>
      <c r="E47" s="52"/>
      <c r="F47" s="53"/>
      <c r="G47" s="54">
        <f t="shared" si="6"/>
        <v>0</v>
      </c>
      <c r="H47" s="54">
        <f t="shared" si="10"/>
        <v>0</v>
      </c>
      <c r="I47" s="54">
        <f t="shared" si="2"/>
        <v>0</v>
      </c>
      <c r="J47" s="54">
        <f t="shared" si="11"/>
        <v>0</v>
      </c>
      <c r="K47" s="53"/>
      <c r="L47" s="54">
        <f t="shared" si="4"/>
        <v>0</v>
      </c>
      <c r="M47" s="54">
        <f t="shared" si="5"/>
        <v>0</v>
      </c>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row>
    <row r="48" spans="2:39" s="59" customFormat="1" x14ac:dyDescent="0.2">
      <c r="B48" s="56"/>
      <c r="C48" s="56"/>
      <c r="D48" s="57"/>
      <c r="E48" s="52"/>
      <c r="F48" s="53"/>
      <c r="G48" s="54">
        <f t="shared" si="6"/>
        <v>0</v>
      </c>
      <c r="H48" s="54">
        <f t="shared" si="10"/>
        <v>0</v>
      </c>
      <c r="I48" s="54">
        <f t="shared" si="2"/>
        <v>0</v>
      </c>
      <c r="J48" s="54">
        <f t="shared" si="11"/>
        <v>0</v>
      </c>
      <c r="K48" s="53"/>
      <c r="L48" s="54">
        <f t="shared" si="4"/>
        <v>0</v>
      </c>
      <c r="M48" s="54">
        <f t="shared" si="5"/>
        <v>0</v>
      </c>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row>
    <row r="49" spans="2:39" s="59" customFormat="1" x14ac:dyDescent="0.2">
      <c r="B49" s="56"/>
      <c r="C49" s="56"/>
      <c r="D49" s="57"/>
      <c r="E49" s="52"/>
      <c r="F49" s="53"/>
      <c r="G49" s="54">
        <f t="shared" si="6"/>
        <v>0</v>
      </c>
      <c r="H49" s="54">
        <f t="shared" si="10"/>
        <v>0</v>
      </c>
      <c r="I49" s="54">
        <f t="shared" si="2"/>
        <v>0</v>
      </c>
      <c r="J49" s="54">
        <f t="shared" si="11"/>
        <v>0</v>
      </c>
      <c r="K49" s="53"/>
      <c r="L49" s="54">
        <f t="shared" si="4"/>
        <v>0</v>
      </c>
      <c r="M49" s="54">
        <f t="shared" si="5"/>
        <v>0</v>
      </c>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row>
    <row r="50" spans="2:39" s="59" customFormat="1" x14ac:dyDescent="0.2">
      <c r="B50" s="56"/>
      <c r="C50" s="56"/>
      <c r="D50" s="57"/>
      <c r="E50" s="52"/>
      <c r="F50" s="53"/>
      <c r="G50" s="54">
        <f t="shared" si="6"/>
        <v>0</v>
      </c>
      <c r="H50" s="54">
        <f t="shared" si="10"/>
        <v>0</v>
      </c>
      <c r="I50" s="54">
        <f t="shared" si="2"/>
        <v>0</v>
      </c>
      <c r="J50" s="54">
        <f t="shared" si="11"/>
        <v>0</v>
      </c>
      <c r="K50" s="53"/>
      <c r="L50" s="54">
        <f t="shared" si="4"/>
        <v>0</v>
      </c>
      <c r="M50" s="54">
        <f t="shared" si="5"/>
        <v>0</v>
      </c>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row>
    <row r="51" spans="2:39" s="59" customFormat="1" x14ac:dyDescent="0.2">
      <c r="B51" s="56"/>
      <c r="C51" s="56"/>
      <c r="D51" s="57"/>
      <c r="E51" s="52"/>
      <c r="F51" s="53"/>
      <c r="G51" s="54">
        <f>D51*$F$2*$F$3*F51*$F$5/12</f>
        <v>0</v>
      </c>
      <c r="H51" s="54">
        <f t="shared" si="10"/>
        <v>0</v>
      </c>
      <c r="I51" s="54">
        <f t="shared" si="2"/>
        <v>0</v>
      </c>
      <c r="J51" s="54">
        <f t="shared" si="11"/>
        <v>0</v>
      </c>
      <c r="K51" s="53"/>
      <c r="L51" s="54">
        <f t="shared" si="4"/>
        <v>0</v>
      </c>
      <c r="M51" s="54">
        <f t="shared" si="5"/>
        <v>0</v>
      </c>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row>
    <row r="52" spans="2:39" s="59" customFormat="1" x14ac:dyDescent="0.2">
      <c r="B52" s="56"/>
      <c r="C52" s="56"/>
      <c r="D52" s="57"/>
      <c r="E52" s="52"/>
      <c r="F52" s="53"/>
      <c r="G52" s="54">
        <f>D52*$F$2*$F$3*F52*$F$5/12</f>
        <v>0</v>
      </c>
      <c r="H52" s="54">
        <f t="shared" si="10"/>
        <v>0</v>
      </c>
      <c r="I52" s="54">
        <f t="shared" si="2"/>
        <v>0</v>
      </c>
      <c r="J52" s="54">
        <f t="shared" si="11"/>
        <v>0</v>
      </c>
      <c r="K52" s="53"/>
      <c r="L52" s="54">
        <f t="shared" si="4"/>
        <v>0</v>
      </c>
      <c r="M52" s="54">
        <f t="shared" si="5"/>
        <v>0</v>
      </c>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row>
    <row r="53" spans="2:39" s="59" customFormat="1" x14ac:dyDescent="0.2">
      <c r="B53" s="56"/>
      <c r="C53" s="56"/>
      <c r="D53" s="57"/>
      <c r="E53" s="52"/>
      <c r="F53" s="53"/>
      <c r="G53" s="54">
        <f>D53*$F$2*$F$3*F53*$F$5/12</f>
        <v>0</v>
      </c>
      <c r="H53" s="54">
        <f t="shared" si="10"/>
        <v>0</v>
      </c>
      <c r="I53" s="54">
        <f t="shared" si="2"/>
        <v>0</v>
      </c>
      <c r="J53" s="54">
        <f t="shared" si="11"/>
        <v>0</v>
      </c>
      <c r="K53" s="53"/>
      <c r="L53" s="54">
        <f t="shared" si="4"/>
        <v>0</v>
      </c>
      <c r="M53" s="54">
        <f t="shared" si="5"/>
        <v>0</v>
      </c>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row>
    <row r="54" spans="2:39" s="59" customFormat="1" x14ac:dyDescent="0.2">
      <c r="B54" s="56"/>
      <c r="C54" s="56"/>
      <c r="D54" s="57"/>
      <c r="E54" s="52"/>
      <c r="F54" s="53"/>
      <c r="G54" s="54">
        <f>D54*$F$2*$F$3*F54*$F$5/12</f>
        <v>0</v>
      </c>
      <c r="H54" s="54">
        <f t="shared" si="10"/>
        <v>0</v>
      </c>
      <c r="I54" s="54">
        <f t="shared" si="2"/>
        <v>0</v>
      </c>
      <c r="J54" s="54">
        <f t="shared" si="11"/>
        <v>0</v>
      </c>
      <c r="K54" s="53"/>
      <c r="L54" s="54">
        <f t="shared" si="4"/>
        <v>0</v>
      </c>
      <c r="M54" s="54">
        <f t="shared" si="5"/>
        <v>0</v>
      </c>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row>
    <row r="55" spans="2:39" s="59" customFormat="1" x14ac:dyDescent="0.2">
      <c r="B55" s="56"/>
      <c r="C55" s="56"/>
      <c r="D55" s="57"/>
      <c r="E55" s="52"/>
      <c r="F55" s="53"/>
      <c r="G55" s="54">
        <f>D55*$F$2*$F$3*F55*$F$5/12</f>
        <v>0</v>
      </c>
      <c r="H55" s="54">
        <f t="shared" si="10"/>
        <v>0</v>
      </c>
      <c r="I55" s="54">
        <f>D55*$F$2*$F$4*E55*$F$5/12</f>
        <v>0</v>
      </c>
      <c r="J55" s="54">
        <f t="shared" si="11"/>
        <v>0</v>
      </c>
      <c r="K55" s="53"/>
      <c r="L55" s="54">
        <f t="shared" si="4"/>
        <v>0</v>
      </c>
      <c r="M55" s="54">
        <f>L55*$L$4</f>
        <v>0</v>
      </c>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row>
  </sheetData>
  <mergeCells count="11">
    <mergeCell ref="B1:E1"/>
    <mergeCell ref="B8:M8"/>
    <mergeCell ref="C6:E6"/>
    <mergeCell ref="C5:E5"/>
    <mergeCell ref="C7:E7"/>
    <mergeCell ref="I2:K2"/>
    <mergeCell ref="I4:K4"/>
    <mergeCell ref="I5:K5"/>
    <mergeCell ref="C2:E2"/>
    <mergeCell ref="C3:E3"/>
    <mergeCell ref="C4:E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AM55"/>
  <sheetViews>
    <sheetView zoomScale="89" zoomScaleNormal="89" workbookViewId="0">
      <selection activeCell="G7" sqref="G7"/>
    </sheetView>
  </sheetViews>
  <sheetFormatPr defaultColWidth="7.125" defaultRowHeight="12.75" x14ac:dyDescent="0.2"/>
  <cols>
    <col min="1" max="1" width="3" style="1" customWidth="1"/>
    <col min="2" max="2" width="20.875" style="1" customWidth="1"/>
    <col min="3" max="3" width="19.625" style="1" customWidth="1"/>
    <col min="4" max="4" width="26" style="1" customWidth="1"/>
    <col min="5" max="5" width="21.875" style="1" customWidth="1"/>
    <col min="6" max="6" width="17.625" style="1" customWidth="1"/>
    <col min="7" max="8" width="17.625" style="2" customWidth="1"/>
    <col min="9" max="9" width="18.25" style="14" customWidth="1"/>
    <col min="10" max="11" width="15.125" style="14" customWidth="1"/>
    <col min="12" max="37" width="7.125" style="14"/>
    <col min="38" max="16384" width="7.125" style="1"/>
  </cols>
  <sheetData>
    <row r="1" spans="2:39" s="32" customFormat="1" ht="24.75" customHeight="1" x14ac:dyDescent="0.45">
      <c r="B1" s="60"/>
      <c r="C1" s="105" t="s">
        <v>36</v>
      </c>
      <c r="H1" s="33"/>
      <c r="I1" s="33"/>
      <c r="J1" s="33"/>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row>
    <row r="2" spans="2:39" ht="55.5" customHeight="1" x14ac:dyDescent="0.2">
      <c r="B2" s="122" t="s">
        <v>0</v>
      </c>
      <c r="C2" s="106" t="s">
        <v>40</v>
      </c>
      <c r="D2" s="123" t="s">
        <v>37</v>
      </c>
      <c r="E2" s="123"/>
      <c r="F2" s="123"/>
      <c r="G2" s="20"/>
    </row>
    <row r="3" spans="2:39" ht="49.5" customHeight="1" x14ac:dyDescent="0.2">
      <c r="B3" s="122"/>
      <c r="C3" s="35" t="s">
        <v>10</v>
      </c>
      <c r="D3" s="117" t="s">
        <v>11</v>
      </c>
      <c r="E3" s="117"/>
      <c r="F3" s="118"/>
      <c r="G3" s="21">
        <v>12</v>
      </c>
    </row>
    <row r="4" spans="2:39" ht="72" customHeight="1" x14ac:dyDescent="0.2">
      <c r="B4" s="122"/>
      <c r="C4" s="35" t="s">
        <v>14</v>
      </c>
      <c r="D4" s="117" t="s">
        <v>41</v>
      </c>
      <c r="E4" s="117"/>
      <c r="F4" s="118"/>
      <c r="G4" s="24"/>
    </row>
    <row r="5" spans="2:39" ht="49.5" customHeight="1" x14ac:dyDescent="0.2">
      <c r="B5" s="122" t="s">
        <v>42</v>
      </c>
      <c r="C5" s="106" t="s">
        <v>38</v>
      </c>
      <c r="D5" s="123" t="s">
        <v>37</v>
      </c>
      <c r="E5" s="123"/>
      <c r="F5" s="123"/>
      <c r="G5" s="20"/>
    </row>
    <row r="6" spans="2:39" ht="37.5" customHeight="1" x14ac:dyDescent="0.2">
      <c r="B6" s="122"/>
      <c r="C6" s="35" t="s">
        <v>10</v>
      </c>
      <c r="D6" s="117" t="s">
        <v>11</v>
      </c>
      <c r="E6" s="117"/>
      <c r="F6" s="118"/>
      <c r="G6" s="21">
        <v>12</v>
      </c>
    </row>
    <row r="7" spans="2:39" ht="66" customHeight="1" x14ac:dyDescent="0.2">
      <c r="B7" s="122"/>
      <c r="C7" s="35" t="s">
        <v>14</v>
      </c>
      <c r="D7" s="117" t="s">
        <v>15</v>
      </c>
      <c r="E7" s="117"/>
      <c r="F7" s="118"/>
      <c r="G7" s="24"/>
    </row>
    <row r="8" spans="2:39" ht="44.25" customHeight="1" x14ac:dyDescent="0.2">
      <c r="B8" s="122" t="s">
        <v>43</v>
      </c>
      <c r="C8" s="106" t="s">
        <v>39</v>
      </c>
      <c r="D8" s="123" t="s">
        <v>37</v>
      </c>
      <c r="E8" s="123"/>
      <c r="F8" s="123"/>
      <c r="G8" s="20"/>
      <c r="H8" s="18"/>
      <c r="I8" s="18"/>
      <c r="J8" s="17"/>
      <c r="K8" s="1"/>
    </row>
    <row r="9" spans="2:39" ht="34.5" customHeight="1" x14ac:dyDescent="0.2">
      <c r="B9" s="122"/>
      <c r="C9" s="35" t="s">
        <v>10</v>
      </c>
      <c r="D9" s="117" t="s">
        <v>11</v>
      </c>
      <c r="E9" s="117"/>
      <c r="F9" s="118"/>
      <c r="G9" s="21">
        <v>12</v>
      </c>
      <c r="H9" s="19"/>
      <c r="I9" s="19"/>
      <c r="J9" s="17"/>
      <c r="K9" s="1"/>
    </row>
    <row r="10" spans="2:39" ht="61.5" customHeight="1" x14ac:dyDescent="0.2">
      <c r="B10" s="122"/>
      <c r="C10" s="35" t="s">
        <v>14</v>
      </c>
      <c r="D10" s="117" t="s">
        <v>41</v>
      </c>
      <c r="E10" s="117"/>
      <c r="F10" s="118"/>
      <c r="G10" s="24"/>
    </row>
    <row r="11" spans="2:39" ht="15" customHeight="1" x14ac:dyDescent="0.2"/>
    <row r="12" spans="2:39" s="3" customFormat="1" ht="87.75" customHeight="1" x14ac:dyDescent="0.25">
      <c r="B12" s="40" t="s">
        <v>18</v>
      </c>
      <c r="C12" s="40" t="s">
        <v>19</v>
      </c>
      <c r="D12" s="41" t="s">
        <v>20</v>
      </c>
      <c r="E12" s="11" t="s">
        <v>45</v>
      </c>
      <c r="F12" s="12" t="s">
        <v>44</v>
      </c>
      <c r="G12" s="107" t="s">
        <v>46</v>
      </c>
      <c r="H12" s="12" t="s">
        <v>47</v>
      </c>
      <c r="I12" s="11" t="s">
        <v>48</v>
      </c>
      <c r="J12" s="12" t="s">
        <v>49</v>
      </c>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row>
    <row r="13" spans="2:39" s="9" customFormat="1" ht="125.25" customHeight="1" x14ac:dyDescent="0.25">
      <c r="B13" s="46" t="s">
        <v>30</v>
      </c>
      <c r="C13" s="46" t="s">
        <v>50</v>
      </c>
      <c r="D13" s="103" t="s">
        <v>31</v>
      </c>
      <c r="E13" s="47" t="s">
        <v>34</v>
      </c>
      <c r="F13" s="47" t="s">
        <v>34</v>
      </c>
      <c r="G13" s="47" t="s">
        <v>34</v>
      </c>
      <c r="H13" s="47" t="s">
        <v>34</v>
      </c>
      <c r="I13" s="47" t="s">
        <v>34</v>
      </c>
      <c r="J13" s="47" t="s">
        <v>34</v>
      </c>
    </row>
    <row r="14" spans="2:39" s="9" customFormat="1" ht="17.25" hidden="1" customHeight="1" x14ac:dyDescent="0.25">
      <c r="B14" s="13" t="str">
        <f>B12</f>
        <v>المشرف 1</v>
      </c>
      <c r="C14" s="13" t="str">
        <f t="shared" ref="C14:J14" si="0">C12</f>
        <v>المشرف 2</v>
      </c>
      <c r="D14" s="13" t="str">
        <f t="shared" si="0"/>
        <v>عدد السكان لكل مشرف 2 اعتبارا من السنة الخاصة بالحسابات التي تقوم بها</v>
      </c>
      <c r="E14" s="13" t="str">
        <f t="shared" si="0"/>
        <v>أدخل إسم الفئة السكانية المستهدفة من المسح (على سبيل المثال: الأطفال 6-35 شهراً) الذين يحتاجون BSFP</v>
      </c>
      <c r="F14" s="13" t="str">
        <f t="shared" si="0"/>
        <v>حجم المجموعة المستهدفة ل BSFP</v>
      </c>
      <c r="G14" s="13" t="str">
        <f t="shared" si="0"/>
        <v>أدخل إسم الفئة السكانية المستهدفة من المسح (على سبيل المثال: الأطفال 0-24 شهراً) الذين يحتاجون [ أدخل إسم الفعالية 2 (على سبيل المثال مشورة IYCF)]</v>
      </c>
      <c r="H14" s="13" t="str">
        <f t="shared" si="0"/>
        <v>حجم المجموعة المستهدفة [ أدخل إسم الفعالية 2 (على سبيل المثال مشورة IYCF)]</v>
      </c>
      <c r="I14" s="13" t="str">
        <f t="shared" si="0"/>
        <v>أدخل إسم الفئة السكانية المستهدفة من المسح (على سبيل المثال: الأطفال 6-35 شهراً) الذين يحتاجون [ أدخل إسم الفعالية 1 (على سبيل المثال توزيع MNPs)]</v>
      </c>
      <c r="J14" s="13" t="str">
        <f t="shared" si="0"/>
        <v>حجم المجموعة المستهدفة [ أدخل إسم الفعالية 1 ( على سبيل المثال توزيع MNPs )]</v>
      </c>
    </row>
    <row r="15" spans="2:39" s="6" customFormat="1" x14ac:dyDescent="0.2">
      <c r="B15" s="22"/>
      <c r="C15" s="22"/>
      <c r="D15" s="10"/>
      <c r="E15" s="4">
        <f>D15*$G$2*$G$3/12</f>
        <v>0</v>
      </c>
      <c r="F15" s="4">
        <f>E15*$G$4</f>
        <v>0</v>
      </c>
      <c r="G15" s="4">
        <f>D15*$G$5*$G$6/12</f>
        <v>0</v>
      </c>
      <c r="H15" s="4">
        <f>G15*$G$7</f>
        <v>0</v>
      </c>
      <c r="I15" s="4">
        <f>D15*$G$8*$G$9/12</f>
        <v>0</v>
      </c>
      <c r="J15" s="4">
        <f>I15*$G$10</f>
        <v>0</v>
      </c>
    </row>
    <row r="16" spans="2:39" s="7" customFormat="1" x14ac:dyDescent="0.2">
      <c r="B16" s="23"/>
      <c r="C16" s="23"/>
      <c r="D16" s="8"/>
      <c r="E16" s="5">
        <f t="shared" ref="E16:E55" si="1">D16*$G$2*$G$3/12</f>
        <v>0</v>
      </c>
      <c r="F16" s="5">
        <f t="shared" ref="F16:F55" si="2">E16*$G$4</f>
        <v>0</v>
      </c>
      <c r="G16" s="5">
        <f t="shared" ref="G16:G55" si="3">D16*$G$5*$G$6/12</f>
        <v>0</v>
      </c>
      <c r="H16" s="5">
        <f t="shared" ref="H16:H55" si="4">G16*$G$7</f>
        <v>0</v>
      </c>
      <c r="I16" s="5">
        <f t="shared" ref="I16:I55" si="5">D16*$G$8*$G$9/12</f>
        <v>0</v>
      </c>
      <c r="J16" s="5">
        <f t="shared" ref="J16:J55" si="6">I16*$G$10</f>
        <v>0</v>
      </c>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row>
    <row r="17" spans="2:37" s="7" customFormat="1" x14ac:dyDescent="0.2">
      <c r="B17" s="23"/>
      <c r="C17" s="23"/>
      <c r="D17" s="8"/>
      <c r="E17" s="5">
        <f t="shared" si="1"/>
        <v>0</v>
      </c>
      <c r="F17" s="5">
        <f t="shared" si="2"/>
        <v>0</v>
      </c>
      <c r="G17" s="5">
        <f t="shared" si="3"/>
        <v>0</v>
      </c>
      <c r="H17" s="5">
        <f t="shared" si="4"/>
        <v>0</v>
      </c>
      <c r="I17" s="5">
        <f t="shared" si="5"/>
        <v>0</v>
      </c>
      <c r="J17" s="5">
        <f t="shared" si="6"/>
        <v>0</v>
      </c>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row>
    <row r="18" spans="2:37" s="7" customFormat="1" x14ac:dyDescent="0.2">
      <c r="B18" s="23"/>
      <c r="C18" s="23"/>
      <c r="D18" s="8"/>
      <c r="E18" s="5">
        <f t="shared" si="1"/>
        <v>0</v>
      </c>
      <c r="F18" s="5">
        <f t="shared" si="2"/>
        <v>0</v>
      </c>
      <c r="G18" s="5">
        <f t="shared" si="3"/>
        <v>0</v>
      </c>
      <c r="H18" s="5">
        <f t="shared" si="4"/>
        <v>0</v>
      </c>
      <c r="I18" s="5">
        <f t="shared" si="5"/>
        <v>0</v>
      </c>
      <c r="J18" s="5">
        <f t="shared" si="6"/>
        <v>0</v>
      </c>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row>
    <row r="19" spans="2:37" s="7" customFormat="1" x14ac:dyDescent="0.2">
      <c r="B19" s="23"/>
      <c r="C19" s="23"/>
      <c r="D19" s="8"/>
      <c r="E19" s="5">
        <f t="shared" si="1"/>
        <v>0</v>
      </c>
      <c r="F19" s="5">
        <f t="shared" si="2"/>
        <v>0</v>
      </c>
      <c r="G19" s="5">
        <f t="shared" si="3"/>
        <v>0</v>
      </c>
      <c r="H19" s="5">
        <f t="shared" si="4"/>
        <v>0</v>
      </c>
      <c r="I19" s="5">
        <f t="shared" si="5"/>
        <v>0</v>
      </c>
      <c r="J19" s="5">
        <f t="shared" si="6"/>
        <v>0</v>
      </c>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row>
    <row r="20" spans="2:37" s="7" customFormat="1" x14ac:dyDescent="0.2">
      <c r="B20" s="23"/>
      <c r="C20" s="23"/>
      <c r="D20" s="8"/>
      <c r="E20" s="5">
        <f t="shared" si="1"/>
        <v>0</v>
      </c>
      <c r="F20" s="5">
        <f t="shared" si="2"/>
        <v>0</v>
      </c>
      <c r="G20" s="5">
        <f t="shared" si="3"/>
        <v>0</v>
      </c>
      <c r="H20" s="5">
        <f t="shared" si="4"/>
        <v>0</v>
      </c>
      <c r="I20" s="5">
        <f t="shared" si="5"/>
        <v>0</v>
      </c>
      <c r="J20" s="5">
        <f t="shared" si="6"/>
        <v>0</v>
      </c>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row>
    <row r="21" spans="2:37" s="7" customFormat="1" x14ac:dyDescent="0.2">
      <c r="B21" s="23"/>
      <c r="C21" s="23"/>
      <c r="D21" s="8"/>
      <c r="E21" s="5">
        <f t="shared" si="1"/>
        <v>0</v>
      </c>
      <c r="F21" s="5">
        <f t="shared" si="2"/>
        <v>0</v>
      </c>
      <c r="G21" s="5">
        <f t="shared" si="3"/>
        <v>0</v>
      </c>
      <c r="H21" s="5">
        <f t="shared" si="4"/>
        <v>0</v>
      </c>
      <c r="I21" s="5">
        <f t="shared" si="5"/>
        <v>0</v>
      </c>
      <c r="J21" s="5">
        <f t="shared" si="6"/>
        <v>0</v>
      </c>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row>
    <row r="22" spans="2:37" s="7" customFormat="1" x14ac:dyDescent="0.2">
      <c r="B22" s="23"/>
      <c r="C22" s="23"/>
      <c r="D22" s="8"/>
      <c r="E22" s="5">
        <f t="shared" si="1"/>
        <v>0</v>
      </c>
      <c r="F22" s="5">
        <f t="shared" si="2"/>
        <v>0</v>
      </c>
      <c r="G22" s="5">
        <f t="shared" si="3"/>
        <v>0</v>
      </c>
      <c r="H22" s="5">
        <f t="shared" si="4"/>
        <v>0</v>
      </c>
      <c r="I22" s="5">
        <f t="shared" si="5"/>
        <v>0</v>
      </c>
      <c r="J22" s="5">
        <f t="shared" si="6"/>
        <v>0</v>
      </c>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row>
    <row r="23" spans="2:37" s="7" customFormat="1" x14ac:dyDescent="0.2">
      <c r="B23" s="23"/>
      <c r="C23" s="23"/>
      <c r="D23" s="8"/>
      <c r="E23" s="5">
        <f t="shared" si="1"/>
        <v>0</v>
      </c>
      <c r="F23" s="5">
        <f t="shared" si="2"/>
        <v>0</v>
      </c>
      <c r="G23" s="5">
        <f t="shared" si="3"/>
        <v>0</v>
      </c>
      <c r="H23" s="5">
        <f t="shared" si="4"/>
        <v>0</v>
      </c>
      <c r="I23" s="5">
        <f t="shared" si="5"/>
        <v>0</v>
      </c>
      <c r="J23" s="5">
        <f t="shared" si="6"/>
        <v>0</v>
      </c>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row>
    <row r="24" spans="2:37" s="7" customFormat="1" x14ac:dyDescent="0.2">
      <c r="B24" s="23"/>
      <c r="C24" s="23"/>
      <c r="D24" s="8"/>
      <c r="E24" s="5">
        <f t="shared" si="1"/>
        <v>0</v>
      </c>
      <c r="F24" s="5">
        <f t="shared" si="2"/>
        <v>0</v>
      </c>
      <c r="G24" s="5">
        <f t="shared" si="3"/>
        <v>0</v>
      </c>
      <c r="H24" s="5">
        <f t="shared" si="4"/>
        <v>0</v>
      </c>
      <c r="I24" s="5">
        <f t="shared" si="5"/>
        <v>0</v>
      </c>
      <c r="J24" s="5">
        <f t="shared" si="6"/>
        <v>0</v>
      </c>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row>
    <row r="25" spans="2:37" s="7" customFormat="1" x14ac:dyDescent="0.2">
      <c r="B25" s="23"/>
      <c r="C25" s="23"/>
      <c r="D25" s="8"/>
      <c r="E25" s="5">
        <f t="shared" si="1"/>
        <v>0</v>
      </c>
      <c r="F25" s="5">
        <f t="shared" si="2"/>
        <v>0</v>
      </c>
      <c r="G25" s="5">
        <f t="shared" si="3"/>
        <v>0</v>
      </c>
      <c r="H25" s="5">
        <f t="shared" si="4"/>
        <v>0</v>
      </c>
      <c r="I25" s="5">
        <f t="shared" si="5"/>
        <v>0</v>
      </c>
      <c r="J25" s="5">
        <f t="shared" si="6"/>
        <v>0</v>
      </c>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row>
    <row r="26" spans="2:37" s="7" customFormat="1" x14ac:dyDescent="0.2">
      <c r="B26" s="23"/>
      <c r="C26" s="23"/>
      <c r="D26" s="8"/>
      <c r="E26" s="5">
        <f t="shared" si="1"/>
        <v>0</v>
      </c>
      <c r="F26" s="5">
        <f t="shared" si="2"/>
        <v>0</v>
      </c>
      <c r="G26" s="5">
        <f t="shared" si="3"/>
        <v>0</v>
      </c>
      <c r="H26" s="5">
        <f t="shared" si="4"/>
        <v>0</v>
      </c>
      <c r="I26" s="5">
        <f t="shared" si="5"/>
        <v>0</v>
      </c>
      <c r="J26" s="5">
        <f t="shared" si="6"/>
        <v>0</v>
      </c>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row>
    <row r="27" spans="2:37" s="7" customFormat="1" x14ac:dyDescent="0.2">
      <c r="B27" s="23"/>
      <c r="C27" s="23"/>
      <c r="D27" s="8"/>
      <c r="E27" s="5">
        <f t="shared" si="1"/>
        <v>0</v>
      </c>
      <c r="F27" s="5">
        <f t="shared" si="2"/>
        <v>0</v>
      </c>
      <c r="G27" s="5">
        <f t="shared" si="3"/>
        <v>0</v>
      </c>
      <c r="H27" s="5">
        <f t="shared" si="4"/>
        <v>0</v>
      </c>
      <c r="I27" s="5">
        <f t="shared" si="5"/>
        <v>0</v>
      </c>
      <c r="J27" s="5">
        <f t="shared" si="6"/>
        <v>0</v>
      </c>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row>
    <row r="28" spans="2:37" s="7" customFormat="1" x14ac:dyDescent="0.2">
      <c r="B28" s="23"/>
      <c r="C28" s="23"/>
      <c r="D28" s="8"/>
      <c r="E28" s="5">
        <f t="shared" si="1"/>
        <v>0</v>
      </c>
      <c r="F28" s="5">
        <f t="shared" si="2"/>
        <v>0</v>
      </c>
      <c r="G28" s="5">
        <f t="shared" si="3"/>
        <v>0</v>
      </c>
      <c r="H28" s="5">
        <f t="shared" si="4"/>
        <v>0</v>
      </c>
      <c r="I28" s="5">
        <f t="shared" si="5"/>
        <v>0</v>
      </c>
      <c r="J28" s="5">
        <f t="shared" si="6"/>
        <v>0</v>
      </c>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row>
    <row r="29" spans="2:37" s="7" customFormat="1" x14ac:dyDescent="0.2">
      <c r="B29" s="23"/>
      <c r="C29" s="23"/>
      <c r="D29" s="8"/>
      <c r="E29" s="5">
        <f t="shared" si="1"/>
        <v>0</v>
      </c>
      <c r="F29" s="5">
        <f t="shared" si="2"/>
        <v>0</v>
      </c>
      <c r="G29" s="5">
        <f t="shared" si="3"/>
        <v>0</v>
      </c>
      <c r="H29" s="5">
        <f t="shared" si="4"/>
        <v>0</v>
      </c>
      <c r="I29" s="5">
        <f t="shared" si="5"/>
        <v>0</v>
      </c>
      <c r="J29" s="5">
        <f t="shared" si="6"/>
        <v>0</v>
      </c>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row>
    <row r="30" spans="2:37" s="7" customFormat="1" x14ac:dyDescent="0.2">
      <c r="B30" s="23"/>
      <c r="C30" s="23"/>
      <c r="D30" s="8"/>
      <c r="E30" s="5">
        <f t="shared" si="1"/>
        <v>0</v>
      </c>
      <c r="F30" s="5">
        <f t="shared" si="2"/>
        <v>0</v>
      </c>
      <c r="G30" s="5">
        <f t="shared" si="3"/>
        <v>0</v>
      </c>
      <c r="H30" s="5">
        <f t="shared" si="4"/>
        <v>0</v>
      </c>
      <c r="I30" s="5">
        <f t="shared" si="5"/>
        <v>0</v>
      </c>
      <c r="J30" s="5">
        <f t="shared" si="6"/>
        <v>0</v>
      </c>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row>
    <row r="31" spans="2:37" s="7" customFormat="1" x14ac:dyDescent="0.2">
      <c r="B31" s="23"/>
      <c r="C31" s="23"/>
      <c r="D31" s="8"/>
      <c r="E31" s="5">
        <f t="shared" si="1"/>
        <v>0</v>
      </c>
      <c r="F31" s="5">
        <f t="shared" si="2"/>
        <v>0</v>
      </c>
      <c r="G31" s="5">
        <f t="shared" si="3"/>
        <v>0</v>
      </c>
      <c r="H31" s="5">
        <f t="shared" si="4"/>
        <v>0</v>
      </c>
      <c r="I31" s="5">
        <f t="shared" si="5"/>
        <v>0</v>
      </c>
      <c r="J31" s="5">
        <f t="shared" si="6"/>
        <v>0</v>
      </c>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row>
    <row r="32" spans="2:37" s="7" customFormat="1" x14ac:dyDescent="0.2">
      <c r="B32" s="23"/>
      <c r="C32" s="23"/>
      <c r="D32" s="8"/>
      <c r="E32" s="5">
        <f t="shared" si="1"/>
        <v>0</v>
      </c>
      <c r="F32" s="5">
        <f t="shared" si="2"/>
        <v>0</v>
      </c>
      <c r="G32" s="5">
        <f t="shared" si="3"/>
        <v>0</v>
      </c>
      <c r="H32" s="5">
        <f t="shared" si="4"/>
        <v>0</v>
      </c>
      <c r="I32" s="5">
        <f t="shared" si="5"/>
        <v>0</v>
      </c>
      <c r="J32" s="5">
        <f t="shared" si="6"/>
        <v>0</v>
      </c>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row>
    <row r="33" spans="2:37" s="7" customFormat="1" x14ac:dyDescent="0.2">
      <c r="B33" s="23"/>
      <c r="C33" s="23"/>
      <c r="D33" s="8"/>
      <c r="E33" s="5">
        <f t="shared" si="1"/>
        <v>0</v>
      </c>
      <c r="F33" s="5">
        <f t="shared" si="2"/>
        <v>0</v>
      </c>
      <c r="G33" s="5">
        <f t="shared" si="3"/>
        <v>0</v>
      </c>
      <c r="H33" s="5">
        <f t="shared" si="4"/>
        <v>0</v>
      </c>
      <c r="I33" s="5">
        <f t="shared" si="5"/>
        <v>0</v>
      </c>
      <c r="J33" s="5">
        <f t="shared" si="6"/>
        <v>0</v>
      </c>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row>
    <row r="34" spans="2:37" s="7" customFormat="1" x14ac:dyDescent="0.2">
      <c r="B34" s="23"/>
      <c r="C34" s="23"/>
      <c r="D34" s="8"/>
      <c r="E34" s="5">
        <f t="shared" si="1"/>
        <v>0</v>
      </c>
      <c r="F34" s="5">
        <f t="shared" si="2"/>
        <v>0</v>
      </c>
      <c r="G34" s="5">
        <f t="shared" si="3"/>
        <v>0</v>
      </c>
      <c r="H34" s="5">
        <f t="shared" si="4"/>
        <v>0</v>
      </c>
      <c r="I34" s="5">
        <f t="shared" si="5"/>
        <v>0</v>
      </c>
      <c r="J34" s="5">
        <f t="shared" si="6"/>
        <v>0</v>
      </c>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row>
    <row r="35" spans="2:37" s="7" customFormat="1" x14ac:dyDescent="0.2">
      <c r="B35" s="23"/>
      <c r="C35" s="23"/>
      <c r="D35" s="8"/>
      <c r="E35" s="5">
        <f t="shared" si="1"/>
        <v>0</v>
      </c>
      <c r="F35" s="5">
        <f t="shared" si="2"/>
        <v>0</v>
      </c>
      <c r="G35" s="5">
        <f t="shared" si="3"/>
        <v>0</v>
      </c>
      <c r="H35" s="5">
        <f t="shared" si="4"/>
        <v>0</v>
      </c>
      <c r="I35" s="5">
        <f t="shared" si="5"/>
        <v>0</v>
      </c>
      <c r="J35" s="5">
        <f t="shared" si="6"/>
        <v>0</v>
      </c>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row>
    <row r="36" spans="2:37" s="7" customFormat="1" x14ac:dyDescent="0.2">
      <c r="B36" s="23"/>
      <c r="C36" s="23"/>
      <c r="D36" s="8"/>
      <c r="E36" s="5">
        <f t="shared" si="1"/>
        <v>0</v>
      </c>
      <c r="F36" s="5">
        <f t="shared" si="2"/>
        <v>0</v>
      </c>
      <c r="G36" s="5">
        <f t="shared" si="3"/>
        <v>0</v>
      </c>
      <c r="H36" s="5">
        <f t="shared" si="4"/>
        <v>0</v>
      </c>
      <c r="I36" s="5">
        <f t="shared" si="5"/>
        <v>0</v>
      </c>
      <c r="J36" s="5">
        <f t="shared" si="6"/>
        <v>0</v>
      </c>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row>
    <row r="37" spans="2:37" s="7" customFormat="1" x14ac:dyDescent="0.2">
      <c r="B37" s="23"/>
      <c r="C37" s="23"/>
      <c r="D37" s="8"/>
      <c r="E37" s="5">
        <f t="shared" si="1"/>
        <v>0</v>
      </c>
      <c r="F37" s="5">
        <f t="shared" si="2"/>
        <v>0</v>
      </c>
      <c r="G37" s="5">
        <f t="shared" si="3"/>
        <v>0</v>
      </c>
      <c r="H37" s="5">
        <f t="shared" si="4"/>
        <v>0</v>
      </c>
      <c r="I37" s="5">
        <f t="shared" si="5"/>
        <v>0</v>
      </c>
      <c r="J37" s="5">
        <f t="shared" si="6"/>
        <v>0</v>
      </c>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row>
    <row r="38" spans="2:37" s="7" customFormat="1" x14ac:dyDescent="0.2">
      <c r="B38" s="23"/>
      <c r="C38" s="23"/>
      <c r="D38" s="8"/>
      <c r="E38" s="5">
        <f t="shared" si="1"/>
        <v>0</v>
      </c>
      <c r="F38" s="5">
        <f t="shared" si="2"/>
        <v>0</v>
      </c>
      <c r="G38" s="5">
        <f t="shared" si="3"/>
        <v>0</v>
      </c>
      <c r="H38" s="5">
        <f t="shared" si="4"/>
        <v>0</v>
      </c>
      <c r="I38" s="5">
        <f t="shared" si="5"/>
        <v>0</v>
      </c>
      <c r="J38" s="5">
        <f t="shared" si="6"/>
        <v>0</v>
      </c>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row>
    <row r="39" spans="2:37" s="7" customFormat="1" x14ac:dyDescent="0.2">
      <c r="B39" s="23"/>
      <c r="C39" s="23"/>
      <c r="D39" s="8"/>
      <c r="E39" s="5">
        <f t="shared" si="1"/>
        <v>0</v>
      </c>
      <c r="F39" s="5">
        <f t="shared" si="2"/>
        <v>0</v>
      </c>
      <c r="G39" s="5">
        <f t="shared" si="3"/>
        <v>0</v>
      </c>
      <c r="H39" s="5">
        <f t="shared" si="4"/>
        <v>0</v>
      </c>
      <c r="I39" s="5">
        <f t="shared" si="5"/>
        <v>0</v>
      </c>
      <c r="J39" s="5">
        <f t="shared" si="6"/>
        <v>0</v>
      </c>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row>
    <row r="40" spans="2:37" s="7" customFormat="1" x14ac:dyDescent="0.2">
      <c r="B40" s="23"/>
      <c r="C40" s="23"/>
      <c r="D40" s="8"/>
      <c r="E40" s="5">
        <f t="shared" si="1"/>
        <v>0</v>
      </c>
      <c r="F40" s="5">
        <f t="shared" si="2"/>
        <v>0</v>
      </c>
      <c r="G40" s="5">
        <f t="shared" si="3"/>
        <v>0</v>
      </c>
      <c r="H40" s="5">
        <f t="shared" si="4"/>
        <v>0</v>
      </c>
      <c r="I40" s="5">
        <f t="shared" si="5"/>
        <v>0</v>
      </c>
      <c r="J40" s="5">
        <f t="shared" si="6"/>
        <v>0</v>
      </c>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row>
    <row r="41" spans="2:37" s="7" customFormat="1" x14ac:dyDescent="0.2">
      <c r="B41" s="23"/>
      <c r="C41" s="23"/>
      <c r="D41" s="8"/>
      <c r="E41" s="5">
        <f t="shared" si="1"/>
        <v>0</v>
      </c>
      <c r="F41" s="5">
        <f t="shared" si="2"/>
        <v>0</v>
      </c>
      <c r="G41" s="5">
        <f t="shared" si="3"/>
        <v>0</v>
      </c>
      <c r="H41" s="5">
        <f t="shared" si="4"/>
        <v>0</v>
      </c>
      <c r="I41" s="5">
        <f t="shared" si="5"/>
        <v>0</v>
      </c>
      <c r="J41" s="5">
        <f t="shared" si="6"/>
        <v>0</v>
      </c>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row>
    <row r="42" spans="2:37" s="7" customFormat="1" x14ac:dyDescent="0.2">
      <c r="B42" s="23"/>
      <c r="C42" s="23"/>
      <c r="D42" s="8"/>
      <c r="E42" s="5">
        <f t="shared" si="1"/>
        <v>0</v>
      </c>
      <c r="F42" s="5">
        <f t="shared" si="2"/>
        <v>0</v>
      </c>
      <c r="G42" s="5">
        <f t="shared" si="3"/>
        <v>0</v>
      </c>
      <c r="H42" s="5">
        <f t="shared" si="4"/>
        <v>0</v>
      </c>
      <c r="I42" s="5">
        <f t="shared" si="5"/>
        <v>0</v>
      </c>
      <c r="J42" s="5">
        <f t="shared" si="6"/>
        <v>0</v>
      </c>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row>
    <row r="43" spans="2:37" s="7" customFormat="1" x14ac:dyDescent="0.2">
      <c r="B43" s="23"/>
      <c r="C43" s="23"/>
      <c r="D43" s="8"/>
      <c r="E43" s="5">
        <f t="shared" si="1"/>
        <v>0</v>
      </c>
      <c r="F43" s="5">
        <f t="shared" si="2"/>
        <v>0</v>
      </c>
      <c r="G43" s="5">
        <f t="shared" si="3"/>
        <v>0</v>
      </c>
      <c r="H43" s="5">
        <f t="shared" si="4"/>
        <v>0</v>
      </c>
      <c r="I43" s="5">
        <f t="shared" si="5"/>
        <v>0</v>
      </c>
      <c r="J43" s="5">
        <f t="shared" si="6"/>
        <v>0</v>
      </c>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row>
    <row r="44" spans="2:37" s="7" customFormat="1" x14ac:dyDescent="0.2">
      <c r="B44" s="23"/>
      <c r="C44" s="23"/>
      <c r="D44" s="8"/>
      <c r="E44" s="5">
        <f t="shared" si="1"/>
        <v>0</v>
      </c>
      <c r="F44" s="5">
        <f t="shared" si="2"/>
        <v>0</v>
      </c>
      <c r="G44" s="5">
        <f t="shared" si="3"/>
        <v>0</v>
      </c>
      <c r="H44" s="5">
        <f t="shared" si="4"/>
        <v>0</v>
      </c>
      <c r="I44" s="5">
        <f t="shared" si="5"/>
        <v>0</v>
      </c>
      <c r="J44" s="5">
        <f t="shared" si="6"/>
        <v>0</v>
      </c>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row>
    <row r="45" spans="2:37" s="7" customFormat="1" x14ac:dyDescent="0.2">
      <c r="B45" s="23"/>
      <c r="C45" s="23"/>
      <c r="D45" s="8"/>
      <c r="E45" s="5">
        <f t="shared" si="1"/>
        <v>0</v>
      </c>
      <c r="F45" s="5">
        <f t="shared" si="2"/>
        <v>0</v>
      </c>
      <c r="G45" s="5">
        <f t="shared" si="3"/>
        <v>0</v>
      </c>
      <c r="H45" s="5">
        <f t="shared" si="4"/>
        <v>0</v>
      </c>
      <c r="I45" s="5">
        <f t="shared" si="5"/>
        <v>0</v>
      </c>
      <c r="J45" s="5">
        <f t="shared" si="6"/>
        <v>0</v>
      </c>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row>
    <row r="46" spans="2:37" s="7" customFormat="1" x14ac:dyDescent="0.2">
      <c r="B46" s="23"/>
      <c r="C46" s="23"/>
      <c r="D46" s="8"/>
      <c r="E46" s="5">
        <f t="shared" si="1"/>
        <v>0</v>
      </c>
      <c r="F46" s="5">
        <f t="shared" si="2"/>
        <v>0</v>
      </c>
      <c r="G46" s="5">
        <f t="shared" si="3"/>
        <v>0</v>
      </c>
      <c r="H46" s="5">
        <f t="shared" si="4"/>
        <v>0</v>
      </c>
      <c r="I46" s="5">
        <f t="shared" si="5"/>
        <v>0</v>
      </c>
      <c r="J46" s="5">
        <f t="shared" si="6"/>
        <v>0</v>
      </c>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row>
    <row r="47" spans="2:37" s="7" customFormat="1" x14ac:dyDescent="0.2">
      <c r="B47" s="23"/>
      <c r="C47" s="23"/>
      <c r="D47" s="8"/>
      <c r="E47" s="5">
        <f t="shared" si="1"/>
        <v>0</v>
      </c>
      <c r="F47" s="5">
        <f t="shared" si="2"/>
        <v>0</v>
      </c>
      <c r="G47" s="5">
        <f t="shared" si="3"/>
        <v>0</v>
      </c>
      <c r="H47" s="5">
        <f t="shared" si="4"/>
        <v>0</v>
      </c>
      <c r="I47" s="5">
        <f t="shared" si="5"/>
        <v>0</v>
      </c>
      <c r="J47" s="5">
        <f t="shared" si="6"/>
        <v>0</v>
      </c>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row>
    <row r="48" spans="2:37" s="7" customFormat="1" x14ac:dyDescent="0.2">
      <c r="B48" s="23"/>
      <c r="C48" s="23"/>
      <c r="D48" s="8"/>
      <c r="E48" s="5">
        <f t="shared" si="1"/>
        <v>0</v>
      </c>
      <c r="F48" s="5">
        <f t="shared" si="2"/>
        <v>0</v>
      </c>
      <c r="G48" s="5">
        <f t="shared" si="3"/>
        <v>0</v>
      </c>
      <c r="H48" s="5">
        <f t="shared" si="4"/>
        <v>0</v>
      </c>
      <c r="I48" s="5">
        <f t="shared" si="5"/>
        <v>0</v>
      </c>
      <c r="J48" s="5">
        <f t="shared" si="6"/>
        <v>0</v>
      </c>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row>
    <row r="49" spans="2:37" s="7" customFormat="1" x14ac:dyDescent="0.2">
      <c r="B49" s="23"/>
      <c r="C49" s="23"/>
      <c r="D49" s="8"/>
      <c r="E49" s="5">
        <f t="shared" si="1"/>
        <v>0</v>
      </c>
      <c r="F49" s="5">
        <f t="shared" si="2"/>
        <v>0</v>
      </c>
      <c r="G49" s="5">
        <f t="shared" si="3"/>
        <v>0</v>
      </c>
      <c r="H49" s="5">
        <f t="shared" si="4"/>
        <v>0</v>
      </c>
      <c r="I49" s="5">
        <f t="shared" si="5"/>
        <v>0</v>
      </c>
      <c r="J49" s="5">
        <f t="shared" si="6"/>
        <v>0</v>
      </c>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row>
    <row r="50" spans="2:37" s="7" customFormat="1" x14ac:dyDescent="0.2">
      <c r="B50" s="23"/>
      <c r="C50" s="23"/>
      <c r="D50" s="8"/>
      <c r="E50" s="5">
        <f t="shared" si="1"/>
        <v>0</v>
      </c>
      <c r="F50" s="5">
        <f t="shared" si="2"/>
        <v>0</v>
      </c>
      <c r="G50" s="5">
        <f t="shared" si="3"/>
        <v>0</v>
      </c>
      <c r="H50" s="5">
        <f t="shared" si="4"/>
        <v>0</v>
      </c>
      <c r="I50" s="5">
        <f t="shared" si="5"/>
        <v>0</v>
      </c>
      <c r="J50" s="5">
        <f t="shared" si="6"/>
        <v>0</v>
      </c>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row>
    <row r="51" spans="2:37" s="7" customFormat="1" x14ac:dyDescent="0.2">
      <c r="B51" s="23"/>
      <c r="C51" s="23"/>
      <c r="D51" s="8"/>
      <c r="E51" s="5">
        <f t="shared" si="1"/>
        <v>0</v>
      </c>
      <c r="F51" s="5">
        <f t="shared" si="2"/>
        <v>0</v>
      </c>
      <c r="G51" s="5">
        <f t="shared" si="3"/>
        <v>0</v>
      </c>
      <c r="H51" s="5">
        <f t="shared" si="4"/>
        <v>0</v>
      </c>
      <c r="I51" s="5">
        <f t="shared" si="5"/>
        <v>0</v>
      </c>
      <c r="J51" s="5">
        <f t="shared" si="6"/>
        <v>0</v>
      </c>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row>
    <row r="52" spans="2:37" s="7" customFormat="1" x14ac:dyDescent="0.2">
      <c r="B52" s="23"/>
      <c r="C52" s="23"/>
      <c r="D52" s="8"/>
      <c r="E52" s="5">
        <f t="shared" si="1"/>
        <v>0</v>
      </c>
      <c r="F52" s="5">
        <f t="shared" si="2"/>
        <v>0</v>
      </c>
      <c r="G52" s="5">
        <f t="shared" si="3"/>
        <v>0</v>
      </c>
      <c r="H52" s="5">
        <f t="shared" si="4"/>
        <v>0</v>
      </c>
      <c r="I52" s="5">
        <f t="shared" si="5"/>
        <v>0</v>
      </c>
      <c r="J52" s="5">
        <f t="shared" si="6"/>
        <v>0</v>
      </c>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row>
    <row r="53" spans="2:37" s="7" customFormat="1" x14ac:dyDescent="0.2">
      <c r="B53" s="23"/>
      <c r="C53" s="23"/>
      <c r="D53" s="8"/>
      <c r="E53" s="5">
        <f t="shared" si="1"/>
        <v>0</v>
      </c>
      <c r="F53" s="5">
        <f t="shared" si="2"/>
        <v>0</v>
      </c>
      <c r="G53" s="5">
        <f t="shared" si="3"/>
        <v>0</v>
      </c>
      <c r="H53" s="5">
        <f t="shared" si="4"/>
        <v>0</v>
      </c>
      <c r="I53" s="5">
        <f t="shared" si="5"/>
        <v>0</v>
      </c>
      <c r="J53" s="5">
        <f t="shared" si="6"/>
        <v>0</v>
      </c>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row>
    <row r="54" spans="2:37" s="7" customFormat="1" x14ac:dyDescent="0.2">
      <c r="B54" s="23"/>
      <c r="C54" s="23"/>
      <c r="D54" s="8"/>
      <c r="E54" s="5">
        <f t="shared" si="1"/>
        <v>0</v>
      </c>
      <c r="F54" s="5">
        <f t="shared" si="2"/>
        <v>0</v>
      </c>
      <c r="G54" s="5">
        <f t="shared" si="3"/>
        <v>0</v>
      </c>
      <c r="H54" s="5">
        <f t="shared" si="4"/>
        <v>0</v>
      </c>
      <c r="I54" s="5">
        <f t="shared" si="5"/>
        <v>0</v>
      </c>
      <c r="J54" s="5">
        <f t="shared" si="6"/>
        <v>0</v>
      </c>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row>
    <row r="55" spans="2:37" s="7" customFormat="1" x14ac:dyDescent="0.2">
      <c r="B55" s="23"/>
      <c r="C55" s="23"/>
      <c r="D55" s="8"/>
      <c r="E55" s="5">
        <f t="shared" si="1"/>
        <v>0</v>
      </c>
      <c r="F55" s="5">
        <f t="shared" si="2"/>
        <v>0</v>
      </c>
      <c r="G55" s="5">
        <f t="shared" si="3"/>
        <v>0</v>
      </c>
      <c r="H55" s="5">
        <f t="shared" si="4"/>
        <v>0</v>
      </c>
      <c r="I55" s="5">
        <f t="shared" si="5"/>
        <v>0</v>
      </c>
      <c r="J55" s="5">
        <f t="shared" si="6"/>
        <v>0</v>
      </c>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row>
  </sheetData>
  <mergeCells count="12">
    <mergeCell ref="D10:F10"/>
    <mergeCell ref="B8:B10"/>
    <mergeCell ref="B5:B7"/>
    <mergeCell ref="D5:F5"/>
    <mergeCell ref="D6:F6"/>
    <mergeCell ref="D7:F7"/>
    <mergeCell ref="D8:F8"/>
    <mergeCell ref="B2:B4"/>
    <mergeCell ref="D2:F2"/>
    <mergeCell ref="D3:F3"/>
    <mergeCell ref="D4:F4"/>
    <mergeCell ref="D9:F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M14"/>
  <sheetViews>
    <sheetView tabSelected="1" zoomScale="70" zoomScaleNormal="70" workbookViewId="0">
      <selection activeCell="A13" sqref="A13"/>
    </sheetView>
  </sheetViews>
  <sheetFormatPr defaultColWidth="9" defaultRowHeight="15.75" x14ac:dyDescent="0.25"/>
  <cols>
    <col min="1" max="1" width="45.75" style="62" customWidth="1"/>
    <col min="2" max="2" width="19.625" style="62" customWidth="1"/>
    <col min="3" max="3" width="41" style="62" customWidth="1"/>
    <col min="4" max="4" width="15.125" style="62" customWidth="1"/>
    <col min="5" max="5" width="20.5" style="62" customWidth="1"/>
    <col min="6" max="6" width="15.5" style="62" customWidth="1"/>
    <col min="7" max="9" width="19.625" style="62" customWidth="1"/>
    <col min="10" max="10" width="59.5" style="62" customWidth="1"/>
    <col min="11" max="12" width="19.625" style="62" customWidth="1"/>
    <col min="13" max="16384" width="9" style="62"/>
  </cols>
  <sheetData>
    <row r="1" spans="1:39" s="32" customFormat="1" ht="24.75" customHeight="1" x14ac:dyDescent="0.35">
      <c r="A1" s="60" t="s">
        <v>51</v>
      </c>
      <c r="D1" s="33"/>
      <c r="H1" s="33"/>
      <c r="I1" s="33"/>
      <c r="J1" s="33"/>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row>
    <row r="2" spans="1:39" s="63" customFormat="1" x14ac:dyDescent="0.25">
      <c r="E2" s="108" t="s">
        <v>52</v>
      </c>
    </row>
    <row r="3" spans="1:39" x14ac:dyDescent="0.25">
      <c r="E3" s="62" t="s">
        <v>53</v>
      </c>
    </row>
    <row r="4" spans="1:39" ht="16.5" thickBot="1" x14ac:dyDescent="0.3"/>
    <row r="5" spans="1:39" s="111" customFormat="1" ht="35.25" customHeight="1" thickBot="1" x14ac:dyDescent="0.3">
      <c r="A5" s="79" t="s">
        <v>54</v>
      </c>
      <c r="B5" s="80" t="s">
        <v>55</v>
      </c>
      <c r="C5" s="80" t="s">
        <v>56</v>
      </c>
      <c r="D5" s="80" t="s">
        <v>57</v>
      </c>
      <c r="E5" s="80" t="s">
        <v>58</v>
      </c>
      <c r="F5" s="91" t="s">
        <v>59</v>
      </c>
      <c r="G5" s="79" t="s">
        <v>60</v>
      </c>
      <c r="H5" s="80" t="s">
        <v>61</v>
      </c>
      <c r="I5" s="91" t="s">
        <v>62</v>
      </c>
      <c r="J5" s="109" t="s">
        <v>63</v>
      </c>
    </row>
    <row r="6" spans="1:39" ht="99" customHeight="1" x14ac:dyDescent="0.25">
      <c r="A6" s="76" t="s">
        <v>64</v>
      </c>
      <c r="B6" s="78">
        <f>SUM(CMAM!H13:H55)</f>
        <v>0</v>
      </c>
      <c r="C6" s="76" t="s">
        <v>110</v>
      </c>
      <c r="D6" s="76">
        <v>150</v>
      </c>
      <c r="E6" s="76">
        <v>150</v>
      </c>
      <c r="F6" s="70">
        <v>13.8</v>
      </c>
      <c r="G6" s="81">
        <f>B6*E6</f>
        <v>0</v>
      </c>
      <c r="H6" s="82">
        <f>B6*D6/E6</f>
        <v>0</v>
      </c>
      <c r="I6" s="88">
        <f>H6*F6/1000</f>
        <v>0</v>
      </c>
      <c r="J6" s="90" t="s">
        <v>73</v>
      </c>
    </row>
    <row r="7" spans="1:39" ht="63.75" customHeight="1" x14ac:dyDescent="0.25">
      <c r="A7" s="76" t="s">
        <v>65</v>
      </c>
      <c r="B7" s="78">
        <f>B6*0.2</f>
        <v>0</v>
      </c>
      <c r="C7" s="76" t="s">
        <v>111</v>
      </c>
      <c r="D7" s="76">
        <v>120</v>
      </c>
      <c r="E7" s="93">
        <v>13</v>
      </c>
      <c r="F7" s="70">
        <f>0.1025*120</f>
        <v>12.299999999999999</v>
      </c>
      <c r="G7" s="83">
        <f t="shared" ref="G7:G8" si="0">B7*E7</f>
        <v>0</v>
      </c>
      <c r="H7" s="84">
        <f t="shared" ref="H7:H8" si="1">B7*D7/E7</f>
        <v>0</v>
      </c>
      <c r="I7" s="89">
        <f t="shared" ref="I7:I8" si="2">H7*F7/1000</f>
        <v>0</v>
      </c>
      <c r="J7" s="90" t="s">
        <v>74</v>
      </c>
    </row>
    <row r="8" spans="1:39" ht="113.25" customHeight="1" x14ac:dyDescent="0.25">
      <c r="A8" s="76" t="s">
        <v>66</v>
      </c>
      <c r="B8" s="78">
        <f>B6*0.2</f>
        <v>0</v>
      </c>
      <c r="C8" s="76" t="s">
        <v>112</v>
      </c>
      <c r="D8" s="76">
        <v>90</v>
      </c>
      <c r="E8" s="93">
        <v>4.5</v>
      </c>
      <c r="F8" s="87">
        <f>0.114*90</f>
        <v>10.26</v>
      </c>
      <c r="G8" s="83">
        <f t="shared" si="0"/>
        <v>0</v>
      </c>
      <c r="H8" s="84">
        <f t="shared" si="1"/>
        <v>0</v>
      </c>
      <c r="I8" s="89">
        <f t="shared" si="2"/>
        <v>0</v>
      </c>
      <c r="J8" s="90" t="s">
        <v>75</v>
      </c>
    </row>
    <row r="9" spans="1:39" ht="63" x14ac:dyDescent="0.25">
      <c r="A9" s="64" t="s">
        <v>67</v>
      </c>
      <c r="B9" s="65">
        <f>SUM(CMAM!J12:J54)</f>
        <v>0</v>
      </c>
      <c r="C9" s="64" t="s">
        <v>113</v>
      </c>
      <c r="D9" s="64">
        <v>150</v>
      </c>
      <c r="E9" s="64">
        <v>150</v>
      </c>
      <c r="F9" s="68">
        <v>13.8</v>
      </c>
      <c r="G9" s="83">
        <f>B9*E9</f>
        <v>0</v>
      </c>
      <c r="H9" s="84">
        <f>B9*D9/E9</f>
        <v>0</v>
      </c>
      <c r="I9" s="89">
        <f>H9*F9/1000</f>
        <v>0</v>
      </c>
      <c r="J9" s="99" t="s">
        <v>76</v>
      </c>
    </row>
    <row r="10" spans="1:39" ht="47.25" x14ac:dyDescent="0.25">
      <c r="A10" s="66" t="s">
        <v>68</v>
      </c>
      <c r="B10" s="67">
        <f>SUM(CMAM!M13:M55)</f>
        <v>0</v>
      </c>
      <c r="C10" s="64" t="s">
        <v>114</v>
      </c>
      <c r="D10" s="64">
        <v>1</v>
      </c>
      <c r="E10" s="64">
        <v>0.6</v>
      </c>
      <c r="F10" s="68">
        <v>25</v>
      </c>
      <c r="G10" s="83">
        <f>B10*E10</f>
        <v>0</v>
      </c>
      <c r="H10" s="84">
        <f>B10*D10/E10</f>
        <v>0</v>
      </c>
      <c r="I10" s="89">
        <f>H10*F10/1000</f>
        <v>0</v>
      </c>
      <c r="J10" s="100" t="s">
        <v>77</v>
      </c>
    </row>
    <row r="11" spans="1:39" ht="48.75" customHeight="1" x14ac:dyDescent="0.25">
      <c r="A11" s="110" t="s">
        <v>69</v>
      </c>
      <c r="B11" s="75">
        <f>SUM('التدخلات الأخرى'!F15:F55)</f>
        <v>0</v>
      </c>
      <c r="C11" s="72" t="s">
        <v>115</v>
      </c>
      <c r="D11" s="64">
        <v>1</v>
      </c>
      <c r="E11" s="73" t="s">
        <v>72</v>
      </c>
      <c r="F11" s="68">
        <v>1.5</v>
      </c>
      <c r="G11" s="83" t="e">
        <f>$B$11*E11</f>
        <v>#VALUE!</v>
      </c>
      <c r="H11" s="84" t="e">
        <f>$B$11*D11/E11</f>
        <v>#VALUE!</v>
      </c>
      <c r="I11" s="89" t="e">
        <f>H11*F11/1000</f>
        <v>#VALUE!</v>
      </c>
      <c r="J11" s="64"/>
    </row>
    <row r="12" spans="1:39" ht="48.75" customHeight="1" x14ac:dyDescent="0.25">
      <c r="A12" s="74"/>
      <c r="B12" s="77"/>
      <c r="C12" s="72" t="s">
        <v>116</v>
      </c>
      <c r="D12" s="66">
        <v>36</v>
      </c>
      <c r="E12" s="71">
        <v>50</v>
      </c>
      <c r="F12" s="71">
        <f>36*0.325</f>
        <v>11.700000000000001</v>
      </c>
      <c r="G12" s="83">
        <f>$B$11*E12</f>
        <v>0</v>
      </c>
      <c r="H12" s="84">
        <f>$B$11*D12/E12</f>
        <v>0</v>
      </c>
      <c r="I12" s="89">
        <f>H12*F12/1000</f>
        <v>0</v>
      </c>
      <c r="J12" s="100" t="s">
        <v>78</v>
      </c>
    </row>
    <row r="13" spans="1:39" ht="63" x14ac:dyDescent="0.25">
      <c r="A13" s="110" t="s">
        <v>70</v>
      </c>
      <c r="B13" s="69" t="s">
        <v>71</v>
      </c>
      <c r="C13" s="72" t="s">
        <v>117</v>
      </c>
      <c r="D13" s="64">
        <v>6</v>
      </c>
      <c r="E13" s="64">
        <v>675</v>
      </c>
      <c r="F13" s="68">
        <f>200*6</f>
        <v>1200</v>
      </c>
      <c r="G13" s="83" t="e">
        <f>$B$13*E13</f>
        <v>#VALUE!</v>
      </c>
      <c r="H13" s="84" t="e">
        <f>$B$13*D13/E13</f>
        <v>#VALUE!</v>
      </c>
      <c r="I13" s="89" t="e">
        <f t="shared" ref="I13" si="3">H13*F13/1000</f>
        <v>#VALUE!</v>
      </c>
      <c r="J13" s="90" t="s">
        <v>79</v>
      </c>
    </row>
    <row r="14" spans="1:39" ht="32.25" thickBot="1" x14ac:dyDescent="0.3">
      <c r="A14" s="70"/>
      <c r="B14" s="76"/>
      <c r="C14" s="72" t="s">
        <v>118</v>
      </c>
      <c r="D14" s="64">
        <v>1</v>
      </c>
      <c r="E14" s="64">
        <v>50</v>
      </c>
      <c r="F14" s="68">
        <v>400</v>
      </c>
      <c r="G14" s="85" t="e">
        <f>$B$13*E14</f>
        <v>#VALUE!</v>
      </c>
      <c r="H14" s="86" t="e">
        <f>$B$13*D14/E14</f>
        <v>#VALUE!</v>
      </c>
      <c r="I14" s="92" t="e">
        <f t="shared" ref="I14" si="4">H14*F14/1000</f>
        <v>#VALUE!</v>
      </c>
      <c r="J14" s="90" t="s">
        <v>80</v>
      </c>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3:G10"/>
  <sheetViews>
    <sheetView workbookViewId="0">
      <selection activeCell="F3" sqref="F3"/>
    </sheetView>
  </sheetViews>
  <sheetFormatPr defaultColWidth="16.875" defaultRowHeight="15.75" x14ac:dyDescent="0.25"/>
  <cols>
    <col min="1" max="1" width="12.75" customWidth="1"/>
    <col min="2" max="2" width="16.625" style="31" customWidth="1"/>
    <col min="3" max="3" width="16.25" style="31" customWidth="1"/>
    <col min="4" max="4" width="16.5" style="31" customWidth="1"/>
    <col min="5" max="5" width="16.25" style="31" customWidth="1"/>
    <col min="6" max="6" width="17.625" style="31" customWidth="1"/>
    <col min="7" max="7" width="19.125" style="31" customWidth="1"/>
  </cols>
  <sheetData>
    <row r="3" spans="1:7" s="28" customFormat="1" ht="70.5" customHeight="1" x14ac:dyDescent="0.25">
      <c r="A3" s="112" t="s">
        <v>95</v>
      </c>
      <c r="B3" s="29" t="s">
        <v>104</v>
      </c>
      <c r="C3" s="29" t="s">
        <v>105</v>
      </c>
      <c r="D3" s="29" t="s">
        <v>106</v>
      </c>
      <c r="E3" s="29" t="s">
        <v>107</v>
      </c>
      <c r="F3" s="29" t="s">
        <v>108</v>
      </c>
      <c r="G3" s="29" t="s">
        <v>109</v>
      </c>
    </row>
    <row r="4" spans="1:7" x14ac:dyDescent="0.25">
      <c r="A4" s="25" t="s">
        <v>96</v>
      </c>
      <c r="B4" s="30">
        <v>0</v>
      </c>
      <c r="C4" s="30">
        <v>0</v>
      </c>
      <c r="D4" s="30">
        <v>0</v>
      </c>
      <c r="E4" s="30">
        <v>0</v>
      </c>
      <c r="F4" s="30">
        <v>0</v>
      </c>
      <c r="G4" s="30">
        <v>0</v>
      </c>
    </row>
    <row r="5" spans="1:7" x14ac:dyDescent="0.25">
      <c r="A5" s="25" t="s">
        <v>97</v>
      </c>
      <c r="B5" s="30">
        <v>0</v>
      </c>
      <c r="C5" s="30">
        <v>0</v>
      </c>
      <c r="D5" s="30">
        <v>0</v>
      </c>
      <c r="E5" s="30">
        <v>0</v>
      </c>
      <c r="F5" s="30">
        <v>0</v>
      </c>
      <c r="G5" s="30">
        <v>0</v>
      </c>
    </row>
    <row r="6" spans="1:7" x14ac:dyDescent="0.25">
      <c r="B6"/>
      <c r="C6"/>
      <c r="D6"/>
      <c r="E6"/>
      <c r="F6"/>
      <c r="G6"/>
    </row>
    <row r="7" spans="1:7" x14ac:dyDescent="0.25">
      <c r="B7"/>
      <c r="C7"/>
      <c r="D7"/>
      <c r="E7"/>
      <c r="F7"/>
      <c r="G7"/>
    </row>
    <row r="8" spans="1:7" x14ac:dyDescent="0.25">
      <c r="B8"/>
      <c r="C8"/>
      <c r="D8"/>
      <c r="E8"/>
      <c r="F8"/>
      <c r="G8"/>
    </row>
    <row r="9" spans="1:7" x14ac:dyDescent="0.25">
      <c r="B9"/>
      <c r="C9"/>
      <c r="D9"/>
      <c r="E9"/>
      <c r="F9"/>
      <c r="G9"/>
    </row>
    <row r="10" spans="1:7" x14ac:dyDescent="0.25">
      <c r="B10"/>
      <c r="C10"/>
      <c r="D10"/>
      <c r="E10"/>
      <c r="F10"/>
      <c r="G1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3:G6"/>
  <sheetViews>
    <sheetView workbookViewId="0">
      <selection activeCell="F9" sqref="F9"/>
    </sheetView>
  </sheetViews>
  <sheetFormatPr defaultColWidth="20.875" defaultRowHeight="15.75" x14ac:dyDescent="0.25"/>
  <sheetData>
    <row r="3" spans="1:7" s="28" customFormat="1" ht="99.75" customHeight="1" x14ac:dyDescent="0.25">
      <c r="A3" s="113" t="s">
        <v>95</v>
      </c>
      <c r="B3" s="28" t="s">
        <v>98</v>
      </c>
      <c r="C3" s="28" t="s">
        <v>99</v>
      </c>
      <c r="D3" s="28" t="s">
        <v>100</v>
      </c>
      <c r="E3" s="28" t="s">
        <v>101</v>
      </c>
      <c r="F3" s="28" t="s">
        <v>102</v>
      </c>
      <c r="G3" s="28" t="s">
        <v>103</v>
      </c>
    </row>
    <row r="4" spans="1:7" x14ac:dyDescent="0.25">
      <c r="A4" s="25" t="s">
        <v>96</v>
      </c>
      <c r="B4" s="27">
        <v>0</v>
      </c>
      <c r="C4" s="27">
        <v>0</v>
      </c>
      <c r="D4" s="27">
        <v>0</v>
      </c>
      <c r="E4" s="27">
        <v>0</v>
      </c>
      <c r="F4" s="27">
        <v>0</v>
      </c>
      <c r="G4" s="27">
        <v>0</v>
      </c>
    </row>
    <row r="5" spans="1:7" x14ac:dyDescent="0.25">
      <c r="A5" s="26" t="s">
        <v>96</v>
      </c>
      <c r="B5" s="27">
        <v>0</v>
      </c>
      <c r="C5" s="27">
        <v>0</v>
      </c>
      <c r="D5" s="27">
        <v>0</v>
      </c>
      <c r="E5" s="27">
        <v>0</v>
      </c>
      <c r="F5" s="27">
        <v>0</v>
      </c>
      <c r="G5" s="27">
        <v>0</v>
      </c>
    </row>
    <row r="6" spans="1:7" x14ac:dyDescent="0.25">
      <c r="A6" s="25" t="s">
        <v>97</v>
      </c>
      <c r="B6" s="27">
        <v>0</v>
      </c>
      <c r="C6" s="27">
        <v>0</v>
      </c>
      <c r="D6" s="27">
        <v>0</v>
      </c>
      <c r="E6" s="27">
        <v>0</v>
      </c>
      <c r="F6" s="27">
        <v>0</v>
      </c>
      <c r="G6" s="27">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topLeftCell="J1" workbookViewId="0">
      <selection activeCell="H1" sqref="H1:H1048576"/>
    </sheetView>
  </sheetViews>
  <sheetFormatPr defaultRowHeight="15.75" x14ac:dyDescent="0.25"/>
  <cols>
    <col min="6" max="6" width="23.875" customWidth="1"/>
    <col min="7" max="7" width="27.75" customWidth="1"/>
    <col min="8" max="8" width="25.375" customWidth="1"/>
    <col min="9" max="9" width="29.25" customWidth="1"/>
    <col min="10" max="10" width="14.75" customWidth="1"/>
    <col min="11" max="11" width="23.875" customWidth="1"/>
    <col min="12" max="12" width="29.25" customWidth="1"/>
  </cols>
  <sheetData>
    <row r="1" spans="1:12" x14ac:dyDescent="0.25">
      <c r="A1" s="62" t="s">
        <v>18</v>
      </c>
      <c r="B1" s="62" t="s">
        <v>19</v>
      </c>
      <c r="C1" s="62" t="s">
        <v>87</v>
      </c>
      <c r="D1" s="62" t="s">
        <v>1</v>
      </c>
      <c r="E1" s="62" t="s">
        <v>2</v>
      </c>
      <c r="F1" s="62" t="s">
        <v>88</v>
      </c>
      <c r="G1" s="62" t="s">
        <v>89</v>
      </c>
      <c r="H1" s="62" t="s">
        <v>90</v>
      </c>
      <c r="I1" s="62" t="s">
        <v>91</v>
      </c>
      <c r="J1" s="62" t="s">
        <v>92</v>
      </c>
      <c r="K1" s="62" t="s">
        <v>94</v>
      </c>
      <c r="L1" s="62" t="s">
        <v>93</v>
      </c>
    </row>
    <row r="2" spans="1:12" x14ac:dyDescent="0.25">
      <c r="A2" s="62">
        <f>CMAM!B13</f>
        <v>0</v>
      </c>
      <c r="B2" s="62">
        <f>CMAM!C13</f>
        <v>0</v>
      </c>
      <c r="C2" s="101">
        <f>CMAM!D13</f>
        <v>0</v>
      </c>
      <c r="D2" s="62">
        <f>CMAM!E13</f>
        <v>0</v>
      </c>
      <c r="E2" s="62">
        <f>CMAM!F13</f>
        <v>0</v>
      </c>
      <c r="F2" s="101">
        <f>CMAM!G13</f>
        <v>0</v>
      </c>
      <c r="G2" s="101">
        <f>CMAM!H13</f>
        <v>0</v>
      </c>
      <c r="H2" s="101">
        <f>CMAM!I13</f>
        <v>0</v>
      </c>
      <c r="I2" s="101">
        <f>CMAM!J13</f>
        <v>0</v>
      </c>
      <c r="J2" s="62">
        <f>CMAM!K13</f>
        <v>0</v>
      </c>
      <c r="K2" s="101">
        <f>CMAM!L13</f>
        <v>0</v>
      </c>
      <c r="L2" s="101">
        <f>CMAM!M13</f>
        <v>0</v>
      </c>
    </row>
    <row r="3" spans="1:12" x14ac:dyDescent="0.25">
      <c r="A3" s="62">
        <f>CMAM!B14</f>
        <v>0</v>
      </c>
      <c r="B3" s="62">
        <f>CMAM!C14</f>
        <v>0</v>
      </c>
      <c r="C3" s="101">
        <f>CMAM!D14</f>
        <v>0</v>
      </c>
      <c r="D3" s="62">
        <f>CMAM!E14</f>
        <v>0</v>
      </c>
      <c r="E3" s="62">
        <f>CMAM!F14</f>
        <v>0</v>
      </c>
      <c r="F3" s="101">
        <f>CMAM!G14</f>
        <v>0</v>
      </c>
      <c r="G3" s="101">
        <f>CMAM!H14</f>
        <v>0</v>
      </c>
      <c r="H3" s="101">
        <f>CMAM!I14</f>
        <v>0</v>
      </c>
      <c r="I3" s="101">
        <f>CMAM!J14</f>
        <v>0</v>
      </c>
      <c r="J3" s="62">
        <f>CMAM!K14</f>
        <v>0</v>
      </c>
      <c r="K3" s="101">
        <f>CMAM!L14</f>
        <v>0</v>
      </c>
      <c r="L3" s="101">
        <f>CMAM!M14</f>
        <v>0</v>
      </c>
    </row>
    <row r="4" spans="1:12" x14ac:dyDescent="0.25">
      <c r="A4" s="62">
        <f>CMAM!B15</f>
        <v>0</v>
      </c>
      <c r="B4" s="62">
        <f>CMAM!C15</f>
        <v>0</v>
      </c>
      <c r="C4" s="101">
        <f>CMAM!D15</f>
        <v>0</v>
      </c>
      <c r="D4" s="62">
        <f>CMAM!E15</f>
        <v>0</v>
      </c>
      <c r="E4" s="62">
        <f>CMAM!F15</f>
        <v>0</v>
      </c>
      <c r="F4" s="101">
        <f>CMAM!G15</f>
        <v>0</v>
      </c>
      <c r="G4" s="101">
        <f>CMAM!H15</f>
        <v>0</v>
      </c>
      <c r="H4" s="101">
        <f>CMAM!I15</f>
        <v>0</v>
      </c>
      <c r="I4" s="101">
        <f>CMAM!J15</f>
        <v>0</v>
      </c>
      <c r="J4" s="62">
        <f>CMAM!K15</f>
        <v>0</v>
      </c>
      <c r="K4" s="101">
        <f>CMAM!L15</f>
        <v>0</v>
      </c>
      <c r="L4" s="101">
        <f>CMAM!M15</f>
        <v>0</v>
      </c>
    </row>
    <row r="5" spans="1:12" x14ac:dyDescent="0.25">
      <c r="A5" s="62">
        <f>CMAM!B16</f>
        <v>0</v>
      </c>
      <c r="B5" s="62">
        <f>CMAM!C16</f>
        <v>0</v>
      </c>
      <c r="C5" s="101">
        <f>CMAM!D16</f>
        <v>0</v>
      </c>
      <c r="D5" s="62">
        <f>CMAM!E16</f>
        <v>0</v>
      </c>
      <c r="E5" s="62">
        <f>CMAM!F16</f>
        <v>0</v>
      </c>
      <c r="F5" s="101">
        <f>CMAM!G16</f>
        <v>0</v>
      </c>
      <c r="G5" s="101">
        <f>CMAM!H16</f>
        <v>0</v>
      </c>
      <c r="H5" s="101">
        <f>CMAM!I16</f>
        <v>0</v>
      </c>
      <c r="I5" s="101">
        <f>CMAM!J16</f>
        <v>0</v>
      </c>
      <c r="J5" s="62">
        <f>CMAM!K16</f>
        <v>0</v>
      </c>
      <c r="K5" s="101">
        <f>CMAM!L16</f>
        <v>0</v>
      </c>
      <c r="L5" s="101">
        <f>CMAM!M16</f>
        <v>0</v>
      </c>
    </row>
    <row r="6" spans="1:12" x14ac:dyDescent="0.25">
      <c r="A6" s="62">
        <f>CMAM!B17</f>
        <v>0</v>
      </c>
      <c r="B6" s="62">
        <f>CMAM!C17</f>
        <v>0</v>
      </c>
      <c r="C6" s="101">
        <f>CMAM!D17</f>
        <v>0</v>
      </c>
      <c r="D6" s="62">
        <f>CMAM!E17</f>
        <v>0</v>
      </c>
      <c r="E6" s="62">
        <f>CMAM!F17</f>
        <v>0</v>
      </c>
      <c r="F6" s="101">
        <f>CMAM!G17</f>
        <v>0</v>
      </c>
      <c r="G6" s="101">
        <f>CMAM!H17</f>
        <v>0</v>
      </c>
      <c r="H6" s="101">
        <f>CMAM!I17</f>
        <v>0</v>
      </c>
      <c r="I6" s="101">
        <f>CMAM!J17</f>
        <v>0</v>
      </c>
      <c r="J6" s="62">
        <f>CMAM!K17</f>
        <v>0</v>
      </c>
      <c r="K6" s="101">
        <f>CMAM!L17</f>
        <v>0</v>
      </c>
      <c r="L6" s="101">
        <f>CMAM!M17</f>
        <v>0</v>
      </c>
    </row>
    <row r="7" spans="1:12" x14ac:dyDescent="0.25">
      <c r="A7" s="62">
        <f>CMAM!B18</f>
        <v>0</v>
      </c>
      <c r="B7" s="62">
        <f>CMAM!C18</f>
        <v>0</v>
      </c>
      <c r="C7" s="101">
        <f>CMAM!D18</f>
        <v>0</v>
      </c>
      <c r="D7" s="62">
        <f>CMAM!E18</f>
        <v>0</v>
      </c>
      <c r="E7" s="62">
        <f>CMAM!F18</f>
        <v>0</v>
      </c>
      <c r="F7" s="101">
        <f>CMAM!G18</f>
        <v>0</v>
      </c>
      <c r="G7" s="101">
        <f>CMAM!H18</f>
        <v>0</v>
      </c>
      <c r="H7" s="101">
        <f>CMAM!I18</f>
        <v>0</v>
      </c>
      <c r="I7" s="101">
        <f>CMAM!J18</f>
        <v>0</v>
      </c>
      <c r="J7" s="62">
        <f>CMAM!K18</f>
        <v>0</v>
      </c>
      <c r="K7" s="101">
        <f>CMAM!L18</f>
        <v>0</v>
      </c>
      <c r="L7" s="101">
        <f>CMAM!M18</f>
        <v>0</v>
      </c>
    </row>
    <row r="8" spans="1:12" x14ac:dyDescent="0.25">
      <c r="A8" s="62">
        <f>CMAM!B19</f>
        <v>0</v>
      </c>
      <c r="B8" s="62">
        <f>CMAM!C19</f>
        <v>0</v>
      </c>
      <c r="C8" s="101">
        <f>CMAM!D19</f>
        <v>0</v>
      </c>
      <c r="D8" s="62">
        <f>CMAM!E19</f>
        <v>0</v>
      </c>
      <c r="E8" s="62">
        <f>CMAM!F19</f>
        <v>0</v>
      </c>
      <c r="F8" s="101">
        <f>CMAM!G19</f>
        <v>0</v>
      </c>
      <c r="G8" s="101">
        <f>CMAM!H19</f>
        <v>0</v>
      </c>
      <c r="H8" s="101">
        <f>CMAM!I19</f>
        <v>0</v>
      </c>
      <c r="I8" s="101">
        <f>CMAM!J19</f>
        <v>0</v>
      </c>
      <c r="J8" s="62">
        <f>CMAM!K19</f>
        <v>0</v>
      </c>
      <c r="K8" s="101">
        <f>CMAM!L19</f>
        <v>0</v>
      </c>
      <c r="L8" s="101">
        <f>CMAM!M19</f>
        <v>0</v>
      </c>
    </row>
    <row r="9" spans="1:12" x14ac:dyDescent="0.25">
      <c r="A9" s="62">
        <f>CMAM!B20</f>
        <v>0</v>
      </c>
      <c r="B9" s="62">
        <f>CMAM!C20</f>
        <v>0</v>
      </c>
      <c r="C9" s="101">
        <f>CMAM!D20</f>
        <v>0</v>
      </c>
      <c r="D9" s="62">
        <f>CMAM!E20</f>
        <v>0</v>
      </c>
      <c r="E9" s="62">
        <f>CMAM!F20</f>
        <v>0</v>
      </c>
      <c r="F9" s="101">
        <f>CMAM!G20</f>
        <v>0</v>
      </c>
      <c r="G9" s="101">
        <f>CMAM!H20</f>
        <v>0</v>
      </c>
      <c r="H9" s="101">
        <f>CMAM!I20</f>
        <v>0</v>
      </c>
      <c r="I9" s="101">
        <f>CMAM!J20</f>
        <v>0</v>
      </c>
      <c r="J9" s="62">
        <f>CMAM!K20</f>
        <v>0</v>
      </c>
      <c r="K9" s="101">
        <f>CMAM!L20</f>
        <v>0</v>
      </c>
      <c r="L9" s="101">
        <f>CMAM!M20</f>
        <v>0</v>
      </c>
    </row>
    <row r="10" spans="1:12" x14ac:dyDescent="0.25">
      <c r="A10" s="62">
        <f>CMAM!B21</f>
        <v>0</v>
      </c>
      <c r="B10" s="62">
        <f>CMAM!C21</f>
        <v>0</v>
      </c>
      <c r="C10" s="101">
        <f>CMAM!D21</f>
        <v>0</v>
      </c>
      <c r="D10" s="62">
        <f>CMAM!E21</f>
        <v>0</v>
      </c>
      <c r="E10" s="62">
        <f>CMAM!F21</f>
        <v>0</v>
      </c>
      <c r="F10" s="101">
        <f>CMAM!G21</f>
        <v>0</v>
      </c>
      <c r="G10" s="101">
        <f>CMAM!H21</f>
        <v>0</v>
      </c>
      <c r="H10" s="101">
        <f>CMAM!I21</f>
        <v>0</v>
      </c>
      <c r="I10" s="101">
        <f>CMAM!J21</f>
        <v>0</v>
      </c>
      <c r="J10" s="62">
        <f>CMAM!K21</f>
        <v>0</v>
      </c>
      <c r="K10" s="101">
        <f>CMAM!L21</f>
        <v>0</v>
      </c>
      <c r="L10" s="101">
        <f>CMAM!M21</f>
        <v>0</v>
      </c>
    </row>
    <row r="11" spans="1:12" x14ac:dyDescent="0.25">
      <c r="A11" s="62">
        <f>CMAM!B22</f>
        <v>0</v>
      </c>
      <c r="B11" s="62">
        <f>CMAM!C22</f>
        <v>0</v>
      </c>
      <c r="C11" s="101">
        <f>CMAM!D22</f>
        <v>0</v>
      </c>
      <c r="D11" s="62">
        <f>CMAM!E22</f>
        <v>0</v>
      </c>
      <c r="E11" s="62">
        <f>CMAM!F22</f>
        <v>0</v>
      </c>
      <c r="F11" s="101">
        <f>CMAM!G22</f>
        <v>0</v>
      </c>
      <c r="G11" s="101">
        <f>CMAM!H22</f>
        <v>0</v>
      </c>
      <c r="H11" s="101">
        <f>CMAM!I22</f>
        <v>0</v>
      </c>
      <c r="I11" s="101">
        <f>CMAM!J22</f>
        <v>0</v>
      </c>
      <c r="J11" s="62">
        <f>CMAM!K22</f>
        <v>0</v>
      </c>
      <c r="K11" s="101">
        <f>CMAM!L22</f>
        <v>0</v>
      </c>
      <c r="L11" s="101">
        <f>CMAM!M22</f>
        <v>0</v>
      </c>
    </row>
    <row r="12" spans="1:12" x14ac:dyDescent="0.25">
      <c r="A12" s="62">
        <f>CMAM!B23</f>
        <v>0</v>
      </c>
      <c r="B12" s="62">
        <f>CMAM!C23</f>
        <v>0</v>
      </c>
      <c r="C12" s="101">
        <f>CMAM!D23</f>
        <v>0</v>
      </c>
      <c r="D12" s="62">
        <f>CMAM!E23</f>
        <v>0</v>
      </c>
      <c r="E12" s="62">
        <f>CMAM!F23</f>
        <v>0</v>
      </c>
      <c r="F12" s="101">
        <f>CMAM!G23</f>
        <v>0</v>
      </c>
      <c r="G12" s="101">
        <f>CMAM!H23</f>
        <v>0</v>
      </c>
      <c r="H12" s="101">
        <f>CMAM!I23</f>
        <v>0</v>
      </c>
      <c r="I12" s="101">
        <f>CMAM!J23</f>
        <v>0</v>
      </c>
      <c r="J12" s="62">
        <f>CMAM!K23</f>
        <v>0</v>
      </c>
      <c r="K12" s="101">
        <f>CMAM!L23</f>
        <v>0</v>
      </c>
      <c r="L12" s="101">
        <f>CMAM!M23</f>
        <v>0</v>
      </c>
    </row>
    <row r="13" spans="1:12" x14ac:dyDescent="0.25">
      <c r="A13" s="62">
        <f>CMAM!B24</f>
        <v>0</v>
      </c>
      <c r="B13" s="62">
        <f>CMAM!C24</f>
        <v>0</v>
      </c>
      <c r="C13" s="101">
        <f>CMAM!D24</f>
        <v>0</v>
      </c>
      <c r="D13" s="62">
        <f>CMAM!E24</f>
        <v>0</v>
      </c>
      <c r="E13" s="62">
        <f>CMAM!F24</f>
        <v>0</v>
      </c>
      <c r="F13" s="101">
        <f>CMAM!G24</f>
        <v>0</v>
      </c>
      <c r="G13" s="101">
        <f>CMAM!H24</f>
        <v>0</v>
      </c>
      <c r="H13" s="101">
        <f>CMAM!I24</f>
        <v>0</v>
      </c>
      <c r="I13" s="101">
        <f>CMAM!J24</f>
        <v>0</v>
      </c>
      <c r="J13" s="62">
        <f>CMAM!K24</f>
        <v>0</v>
      </c>
      <c r="K13" s="101">
        <f>CMAM!L24</f>
        <v>0</v>
      </c>
      <c r="L13" s="101">
        <f>CMAM!M24</f>
        <v>0</v>
      </c>
    </row>
    <row r="14" spans="1:12" x14ac:dyDescent="0.25">
      <c r="A14" s="62">
        <f>CMAM!B25</f>
        <v>0</v>
      </c>
      <c r="B14" s="62">
        <f>CMAM!C25</f>
        <v>0</v>
      </c>
      <c r="C14" s="101">
        <f>CMAM!D25</f>
        <v>0</v>
      </c>
      <c r="D14" s="62">
        <f>CMAM!E25</f>
        <v>0</v>
      </c>
      <c r="E14" s="62">
        <f>CMAM!F25</f>
        <v>0</v>
      </c>
      <c r="F14" s="101">
        <f>CMAM!G25</f>
        <v>0</v>
      </c>
      <c r="G14" s="101">
        <f>CMAM!H25</f>
        <v>0</v>
      </c>
      <c r="H14" s="101">
        <f>CMAM!I25</f>
        <v>0</v>
      </c>
      <c r="I14" s="101">
        <f>CMAM!J25</f>
        <v>0</v>
      </c>
      <c r="J14" s="62">
        <f>CMAM!K25</f>
        <v>0</v>
      </c>
      <c r="K14" s="101">
        <f>CMAM!L25</f>
        <v>0</v>
      </c>
      <c r="L14" s="101">
        <f>CMAM!M25</f>
        <v>0</v>
      </c>
    </row>
    <row r="15" spans="1:12" x14ac:dyDescent="0.25">
      <c r="A15" s="62">
        <f>CMAM!B26</f>
        <v>0</v>
      </c>
      <c r="B15" s="62">
        <f>CMAM!C26</f>
        <v>0</v>
      </c>
      <c r="C15" s="101">
        <f>CMAM!D26</f>
        <v>0</v>
      </c>
      <c r="D15" s="62">
        <f>CMAM!E26</f>
        <v>0</v>
      </c>
      <c r="E15" s="62">
        <f>CMAM!F26</f>
        <v>0</v>
      </c>
      <c r="F15" s="101">
        <f>CMAM!G26</f>
        <v>0</v>
      </c>
      <c r="G15" s="101">
        <f>CMAM!H26</f>
        <v>0</v>
      </c>
      <c r="H15" s="101">
        <f>CMAM!I26</f>
        <v>0</v>
      </c>
      <c r="I15" s="101">
        <f>CMAM!J26</f>
        <v>0</v>
      </c>
      <c r="J15" s="62">
        <f>CMAM!K26</f>
        <v>0</v>
      </c>
      <c r="K15" s="101">
        <f>CMAM!L26</f>
        <v>0</v>
      </c>
      <c r="L15" s="101">
        <f>CMAM!M26</f>
        <v>0</v>
      </c>
    </row>
    <row r="16" spans="1:12" x14ac:dyDescent="0.25">
      <c r="A16" s="62">
        <f>CMAM!B27</f>
        <v>0</v>
      </c>
      <c r="B16" s="62">
        <f>CMAM!C27</f>
        <v>0</v>
      </c>
      <c r="C16" s="101">
        <f>CMAM!D27</f>
        <v>0</v>
      </c>
      <c r="D16" s="62">
        <f>CMAM!E27</f>
        <v>0</v>
      </c>
      <c r="E16" s="62">
        <f>CMAM!F27</f>
        <v>0</v>
      </c>
      <c r="F16" s="101">
        <f>CMAM!G27</f>
        <v>0</v>
      </c>
      <c r="G16" s="101">
        <f>CMAM!H27</f>
        <v>0</v>
      </c>
      <c r="H16" s="101">
        <f>CMAM!I27</f>
        <v>0</v>
      </c>
      <c r="I16" s="101">
        <f>CMAM!J27</f>
        <v>0</v>
      </c>
      <c r="J16" s="62">
        <f>CMAM!K27</f>
        <v>0</v>
      </c>
      <c r="K16" s="101">
        <f>CMAM!L27</f>
        <v>0</v>
      </c>
      <c r="L16" s="101">
        <f>CMAM!M27</f>
        <v>0</v>
      </c>
    </row>
    <row r="17" spans="1:12" x14ac:dyDescent="0.25">
      <c r="A17" s="62">
        <f>CMAM!B28</f>
        <v>0</v>
      </c>
      <c r="B17" s="62">
        <f>CMAM!C28</f>
        <v>0</v>
      </c>
      <c r="C17" s="101">
        <f>CMAM!D28</f>
        <v>0</v>
      </c>
      <c r="D17" s="62">
        <f>CMAM!E28</f>
        <v>0</v>
      </c>
      <c r="E17" s="62">
        <f>CMAM!F28</f>
        <v>0</v>
      </c>
      <c r="F17" s="101">
        <f>CMAM!G28</f>
        <v>0</v>
      </c>
      <c r="G17" s="101">
        <f>CMAM!H28</f>
        <v>0</v>
      </c>
      <c r="H17" s="101">
        <f>CMAM!I28</f>
        <v>0</v>
      </c>
      <c r="I17" s="101">
        <f>CMAM!J28</f>
        <v>0</v>
      </c>
      <c r="J17" s="62">
        <f>CMAM!K28</f>
        <v>0</v>
      </c>
      <c r="K17" s="101">
        <f>CMAM!L28</f>
        <v>0</v>
      </c>
      <c r="L17" s="101">
        <f>CMAM!M28</f>
        <v>0</v>
      </c>
    </row>
    <row r="18" spans="1:12" x14ac:dyDescent="0.25">
      <c r="A18" s="62">
        <f>CMAM!B29</f>
        <v>0</v>
      </c>
      <c r="B18" s="62">
        <f>CMAM!C29</f>
        <v>0</v>
      </c>
      <c r="C18" s="101">
        <f>CMAM!D29</f>
        <v>0</v>
      </c>
      <c r="D18" s="62">
        <f>CMAM!E29</f>
        <v>0</v>
      </c>
      <c r="E18" s="62">
        <f>CMAM!F29</f>
        <v>0</v>
      </c>
      <c r="F18" s="101">
        <f>CMAM!G29</f>
        <v>0</v>
      </c>
      <c r="G18" s="101">
        <f>CMAM!H29</f>
        <v>0</v>
      </c>
      <c r="H18" s="101">
        <f>CMAM!I29</f>
        <v>0</v>
      </c>
      <c r="I18" s="101">
        <f>CMAM!J29</f>
        <v>0</v>
      </c>
      <c r="J18" s="62">
        <f>CMAM!K29</f>
        <v>0</v>
      </c>
      <c r="K18" s="101">
        <f>CMAM!L29</f>
        <v>0</v>
      </c>
      <c r="L18" s="101">
        <f>CMAM!M29</f>
        <v>0</v>
      </c>
    </row>
    <row r="19" spans="1:12" x14ac:dyDescent="0.25">
      <c r="A19" s="62">
        <f>CMAM!B30</f>
        <v>0</v>
      </c>
      <c r="B19" s="62">
        <f>CMAM!C30</f>
        <v>0</v>
      </c>
      <c r="C19" s="101">
        <f>CMAM!D30</f>
        <v>0</v>
      </c>
      <c r="D19" s="62">
        <f>CMAM!E30</f>
        <v>0</v>
      </c>
      <c r="E19" s="62">
        <f>CMAM!F30</f>
        <v>0</v>
      </c>
      <c r="F19" s="101">
        <f>CMAM!G30</f>
        <v>0</v>
      </c>
      <c r="G19" s="101">
        <f>CMAM!H30</f>
        <v>0</v>
      </c>
      <c r="H19" s="101">
        <f>CMAM!I30</f>
        <v>0</v>
      </c>
      <c r="I19" s="101">
        <f>CMAM!J30</f>
        <v>0</v>
      </c>
      <c r="J19" s="62">
        <f>CMAM!K30</f>
        <v>0</v>
      </c>
      <c r="K19" s="101">
        <f>CMAM!L30</f>
        <v>0</v>
      </c>
      <c r="L19" s="101">
        <f>CMAM!M30</f>
        <v>0</v>
      </c>
    </row>
    <row r="20" spans="1:12" x14ac:dyDescent="0.25">
      <c r="A20" s="62">
        <f>CMAM!B31</f>
        <v>0</v>
      </c>
      <c r="B20" s="62">
        <f>CMAM!C31</f>
        <v>0</v>
      </c>
      <c r="C20" s="101">
        <f>CMAM!D31</f>
        <v>0</v>
      </c>
      <c r="D20" s="62">
        <f>CMAM!E31</f>
        <v>0</v>
      </c>
      <c r="E20" s="62">
        <f>CMAM!F31</f>
        <v>0</v>
      </c>
      <c r="F20" s="101">
        <f>CMAM!G31</f>
        <v>0</v>
      </c>
      <c r="G20" s="101">
        <f>CMAM!H31</f>
        <v>0</v>
      </c>
      <c r="H20" s="101">
        <f>CMAM!I31</f>
        <v>0</v>
      </c>
      <c r="I20" s="101">
        <f>CMAM!J31</f>
        <v>0</v>
      </c>
      <c r="J20" s="62">
        <f>CMAM!K31</f>
        <v>0</v>
      </c>
      <c r="K20" s="101">
        <f>CMAM!L31</f>
        <v>0</v>
      </c>
      <c r="L20" s="101">
        <f>CMAM!M31</f>
        <v>0</v>
      </c>
    </row>
    <row r="21" spans="1:12" x14ac:dyDescent="0.25">
      <c r="A21" s="62">
        <f>CMAM!B32</f>
        <v>0</v>
      </c>
      <c r="B21" s="62">
        <f>CMAM!C32</f>
        <v>0</v>
      </c>
      <c r="C21" s="101">
        <f>CMAM!D32</f>
        <v>0</v>
      </c>
      <c r="D21" s="62">
        <f>CMAM!E32</f>
        <v>0</v>
      </c>
      <c r="E21" s="62">
        <f>CMAM!F32</f>
        <v>0</v>
      </c>
      <c r="F21" s="101">
        <f>CMAM!G32</f>
        <v>0</v>
      </c>
      <c r="G21" s="101">
        <f>CMAM!H32</f>
        <v>0</v>
      </c>
      <c r="H21" s="101">
        <f>CMAM!I32</f>
        <v>0</v>
      </c>
      <c r="I21" s="101">
        <f>CMAM!J32</f>
        <v>0</v>
      </c>
      <c r="J21" s="62">
        <f>CMAM!K32</f>
        <v>0</v>
      </c>
      <c r="K21" s="101">
        <f>CMAM!L32</f>
        <v>0</v>
      </c>
      <c r="L21" s="101">
        <f>CMAM!M32</f>
        <v>0</v>
      </c>
    </row>
    <row r="22" spans="1:12" x14ac:dyDescent="0.25">
      <c r="A22" s="62">
        <f>CMAM!B33</f>
        <v>0</v>
      </c>
      <c r="B22" s="62">
        <f>CMAM!C33</f>
        <v>0</v>
      </c>
      <c r="C22" s="101">
        <f>CMAM!D33</f>
        <v>0</v>
      </c>
      <c r="D22" s="62">
        <f>CMAM!E33</f>
        <v>0</v>
      </c>
      <c r="E22" s="62">
        <f>CMAM!F33</f>
        <v>0</v>
      </c>
      <c r="F22" s="101">
        <f>CMAM!G33</f>
        <v>0</v>
      </c>
      <c r="G22" s="101">
        <f>CMAM!H33</f>
        <v>0</v>
      </c>
      <c r="H22" s="101">
        <f>CMAM!I33</f>
        <v>0</v>
      </c>
      <c r="I22" s="101">
        <f>CMAM!J33</f>
        <v>0</v>
      </c>
      <c r="J22" s="62">
        <f>CMAM!K33</f>
        <v>0</v>
      </c>
      <c r="K22" s="101">
        <f>CMAM!L33</f>
        <v>0</v>
      </c>
      <c r="L22" s="101">
        <f>CMAM!M33</f>
        <v>0</v>
      </c>
    </row>
    <row r="23" spans="1:12" x14ac:dyDescent="0.25">
      <c r="A23" s="62">
        <f>CMAM!B34</f>
        <v>0</v>
      </c>
      <c r="B23" s="62">
        <f>CMAM!C34</f>
        <v>0</v>
      </c>
      <c r="C23" s="101">
        <f>CMAM!D34</f>
        <v>0</v>
      </c>
      <c r="D23" s="62">
        <f>CMAM!E34</f>
        <v>0</v>
      </c>
      <c r="E23" s="62">
        <f>CMAM!F34</f>
        <v>0</v>
      </c>
      <c r="F23" s="101">
        <f>CMAM!G34</f>
        <v>0</v>
      </c>
      <c r="G23" s="101">
        <f>CMAM!H34</f>
        <v>0</v>
      </c>
      <c r="H23" s="101">
        <f>CMAM!I34</f>
        <v>0</v>
      </c>
      <c r="I23" s="101">
        <f>CMAM!J34</f>
        <v>0</v>
      </c>
      <c r="J23" s="62">
        <f>CMAM!K34</f>
        <v>0</v>
      </c>
      <c r="K23" s="101">
        <f>CMAM!L34</f>
        <v>0</v>
      </c>
      <c r="L23" s="101">
        <f>CMAM!M34</f>
        <v>0</v>
      </c>
    </row>
    <row r="24" spans="1:12" x14ac:dyDescent="0.25">
      <c r="A24" s="62">
        <f>CMAM!B35</f>
        <v>0</v>
      </c>
      <c r="B24" s="62">
        <f>CMAM!C35</f>
        <v>0</v>
      </c>
      <c r="C24" s="101">
        <f>CMAM!D35</f>
        <v>0</v>
      </c>
      <c r="D24" s="62">
        <f>CMAM!E35</f>
        <v>0</v>
      </c>
      <c r="E24" s="62">
        <f>CMAM!F35</f>
        <v>0</v>
      </c>
      <c r="F24" s="101">
        <f>CMAM!G35</f>
        <v>0</v>
      </c>
      <c r="G24" s="101">
        <f>CMAM!H35</f>
        <v>0</v>
      </c>
      <c r="H24" s="101">
        <f>CMAM!I35</f>
        <v>0</v>
      </c>
      <c r="I24" s="101">
        <f>CMAM!J35</f>
        <v>0</v>
      </c>
      <c r="J24" s="62">
        <f>CMAM!K35</f>
        <v>0</v>
      </c>
      <c r="K24" s="101">
        <f>CMAM!L35</f>
        <v>0</v>
      </c>
      <c r="L24" s="101">
        <f>CMAM!M35</f>
        <v>0</v>
      </c>
    </row>
    <row r="25" spans="1:12" x14ac:dyDescent="0.25">
      <c r="A25" s="62">
        <f>CMAM!B36</f>
        <v>0</v>
      </c>
      <c r="B25" s="62">
        <f>CMAM!C36</f>
        <v>0</v>
      </c>
      <c r="C25" s="101">
        <f>CMAM!D36</f>
        <v>0</v>
      </c>
      <c r="D25" s="62">
        <f>CMAM!E36</f>
        <v>0</v>
      </c>
      <c r="E25" s="62">
        <f>CMAM!F36</f>
        <v>0</v>
      </c>
      <c r="F25" s="101">
        <f>CMAM!G36</f>
        <v>0</v>
      </c>
      <c r="G25" s="101">
        <f>CMAM!H36</f>
        <v>0</v>
      </c>
      <c r="H25" s="101">
        <f>CMAM!I36</f>
        <v>0</v>
      </c>
      <c r="I25" s="101">
        <f>CMAM!J36</f>
        <v>0</v>
      </c>
      <c r="J25" s="62">
        <f>CMAM!K36</f>
        <v>0</v>
      </c>
      <c r="K25" s="101">
        <f>CMAM!L36</f>
        <v>0</v>
      </c>
      <c r="L25" s="101">
        <f>CMAM!M36</f>
        <v>0</v>
      </c>
    </row>
    <row r="26" spans="1:12" x14ac:dyDescent="0.25">
      <c r="A26" s="62">
        <f>CMAM!B37</f>
        <v>0</v>
      </c>
      <c r="B26" s="62">
        <f>CMAM!C37</f>
        <v>0</v>
      </c>
      <c r="C26" s="101">
        <f>CMAM!D37</f>
        <v>0</v>
      </c>
      <c r="D26" s="62">
        <f>CMAM!E37</f>
        <v>0</v>
      </c>
      <c r="E26" s="62">
        <f>CMAM!F37</f>
        <v>0</v>
      </c>
      <c r="F26" s="101">
        <f>CMAM!G37</f>
        <v>0</v>
      </c>
      <c r="G26" s="101">
        <f>CMAM!H37</f>
        <v>0</v>
      </c>
      <c r="H26" s="101">
        <f>CMAM!I37</f>
        <v>0</v>
      </c>
      <c r="I26" s="101">
        <f>CMAM!J37</f>
        <v>0</v>
      </c>
      <c r="J26" s="62">
        <f>CMAM!K37</f>
        <v>0</v>
      </c>
      <c r="K26" s="101">
        <f>CMAM!L37</f>
        <v>0</v>
      </c>
      <c r="L26" s="101">
        <f>CMAM!M37</f>
        <v>0</v>
      </c>
    </row>
    <row r="27" spans="1:12" x14ac:dyDescent="0.25">
      <c r="A27" s="62">
        <f>CMAM!B38</f>
        <v>0</v>
      </c>
      <c r="B27" s="62">
        <f>CMAM!C38</f>
        <v>0</v>
      </c>
      <c r="C27" s="101">
        <f>CMAM!D38</f>
        <v>0</v>
      </c>
      <c r="D27" s="62">
        <f>CMAM!E38</f>
        <v>0</v>
      </c>
      <c r="E27" s="62">
        <f>CMAM!F38</f>
        <v>0</v>
      </c>
      <c r="F27" s="101">
        <f>CMAM!G38</f>
        <v>0</v>
      </c>
      <c r="G27" s="101">
        <f>CMAM!H38</f>
        <v>0</v>
      </c>
      <c r="H27" s="101">
        <f>CMAM!I38</f>
        <v>0</v>
      </c>
      <c r="I27" s="101">
        <f>CMAM!J38</f>
        <v>0</v>
      </c>
      <c r="J27" s="62">
        <f>CMAM!K38</f>
        <v>0</v>
      </c>
      <c r="K27" s="101">
        <f>CMAM!L38</f>
        <v>0</v>
      </c>
      <c r="L27" s="101">
        <f>CMAM!M38</f>
        <v>0</v>
      </c>
    </row>
    <row r="28" spans="1:12" x14ac:dyDescent="0.25">
      <c r="A28" s="62">
        <f>CMAM!B39</f>
        <v>0</v>
      </c>
      <c r="B28" s="62">
        <f>CMAM!C39</f>
        <v>0</v>
      </c>
      <c r="C28" s="101">
        <f>CMAM!D39</f>
        <v>0</v>
      </c>
      <c r="D28" s="62">
        <f>CMAM!E39</f>
        <v>0</v>
      </c>
      <c r="E28" s="62">
        <f>CMAM!F39</f>
        <v>0</v>
      </c>
      <c r="F28" s="101">
        <f>CMAM!G39</f>
        <v>0</v>
      </c>
      <c r="G28" s="101">
        <f>CMAM!H39</f>
        <v>0</v>
      </c>
      <c r="H28" s="101">
        <f>CMAM!I39</f>
        <v>0</v>
      </c>
      <c r="I28" s="101">
        <f>CMAM!J39</f>
        <v>0</v>
      </c>
      <c r="J28" s="62">
        <f>CMAM!K39</f>
        <v>0</v>
      </c>
      <c r="K28" s="101">
        <f>CMAM!L39</f>
        <v>0</v>
      </c>
      <c r="L28" s="101">
        <f>CMAM!M39</f>
        <v>0</v>
      </c>
    </row>
    <row r="29" spans="1:12" x14ac:dyDescent="0.25">
      <c r="A29" s="62">
        <f>CMAM!B40</f>
        <v>0</v>
      </c>
      <c r="B29" s="62">
        <f>CMAM!C40</f>
        <v>0</v>
      </c>
      <c r="C29" s="101">
        <f>CMAM!D40</f>
        <v>0</v>
      </c>
      <c r="D29" s="62">
        <f>CMAM!E40</f>
        <v>0</v>
      </c>
      <c r="E29" s="62">
        <f>CMAM!F40</f>
        <v>0</v>
      </c>
      <c r="F29" s="101">
        <f>CMAM!G40</f>
        <v>0</v>
      </c>
      <c r="G29" s="101">
        <f>CMAM!H40</f>
        <v>0</v>
      </c>
      <c r="H29" s="101">
        <f>CMAM!I40</f>
        <v>0</v>
      </c>
      <c r="I29" s="101">
        <f>CMAM!J40</f>
        <v>0</v>
      </c>
      <c r="J29" s="62">
        <f>CMAM!K40</f>
        <v>0</v>
      </c>
      <c r="K29" s="101">
        <f>CMAM!L40</f>
        <v>0</v>
      </c>
      <c r="L29" s="101">
        <f>CMAM!M40</f>
        <v>0</v>
      </c>
    </row>
    <row r="30" spans="1:12" x14ac:dyDescent="0.25">
      <c r="A30" s="62">
        <f>CMAM!B41</f>
        <v>0</v>
      </c>
      <c r="B30" s="62">
        <f>CMAM!C41</f>
        <v>0</v>
      </c>
      <c r="C30" s="101">
        <f>CMAM!D41</f>
        <v>0</v>
      </c>
      <c r="D30" s="62">
        <f>CMAM!E41</f>
        <v>0</v>
      </c>
      <c r="E30" s="62">
        <f>CMAM!F41</f>
        <v>0</v>
      </c>
      <c r="F30" s="101">
        <f>CMAM!G41</f>
        <v>0</v>
      </c>
      <c r="G30" s="101">
        <f>CMAM!H41</f>
        <v>0</v>
      </c>
      <c r="H30" s="101">
        <f>CMAM!I41</f>
        <v>0</v>
      </c>
      <c r="I30" s="101">
        <f>CMAM!J41</f>
        <v>0</v>
      </c>
      <c r="J30" s="62">
        <f>CMAM!K41</f>
        <v>0</v>
      </c>
      <c r="K30" s="101">
        <f>CMAM!L41</f>
        <v>0</v>
      </c>
      <c r="L30" s="101">
        <f>CMAM!M41</f>
        <v>0</v>
      </c>
    </row>
    <row r="31" spans="1:12" x14ac:dyDescent="0.25">
      <c r="A31" s="62">
        <f>CMAM!B42</f>
        <v>0</v>
      </c>
      <c r="B31" s="62">
        <f>CMAM!C42</f>
        <v>0</v>
      </c>
      <c r="C31" s="101">
        <f>CMAM!D42</f>
        <v>0</v>
      </c>
      <c r="D31" s="62">
        <f>CMAM!E42</f>
        <v>0</v>
      </c>
      <c r="E31" s="62">
        <f>CMAM!F42</f>
        <v>0</v>
      </c>
      <c r="F31" s="101">
        <f>CMAM!G42</f>
        <v>0</v>
      </c>
      <c r="G31" s="101">
        <f>CMAM!H42</f>
        <v>0</v>
      </c>
      <c r="H31" s="101">
        <f>CMAM!I42</f>
        <v>0</v>
      </c>
      <c r="I31" s="101">
        <f>CMAM!J42</f>
        <v>0</v>
      </c>
      <c r="J31" s="62">
        <f>CMAM!K42</f>
        <v>0</v>
      </c>
      <c r="K31" s="101">
        <f>CMAM!L42</f>
        <v>0</v>
      </c>
      <c r="L31" s="101">
        <f>CMAM!M42</f>
        <v>0</v>
      </c>
    </row>
    <row r="32" spans="1:12" x14ac:dyDescent="0.25">
      <c r="A32" s="62">
        <f>CMAM!B43</f>
        <v>0</v>
      </c>
      <c r="B32" s="62">
        <f>CMAM!C43</f>
        <v>0</v>
      </c>
      <c r="C32" s="101">
        <f>CMAM!D43</f>
        <v>0</v>
      </c>
      <c r="D32" s="62">
        <f>CMAM!E43</f>
        <v>0</v>
      </c>
      <c r="E32" s="62">
        <f>CMAM!F43</f>
        <v>0</v>
      </c>
      <c r="F32" s="101">
        <f>CMAM!G43</f>
        <v>0</v>
      </c>
      <c r="G32" s="101">
        <f>CMAM!H43</f>
        <v>0</v>
      </c>
      <c r="H32" s="101">
        <f>CMAM!I43</f>
        <v>0</v>
      </c>
      <c r="I32" s="101">
        <f>CMAM!J43</f>
        <v>0</v>
      </c>
      <c r="J32" s="62">
        <f>CMAM!K43</f>
        <v>0</v>
      </c>
      <c r="K32" s="101">
        <f>CMAM!L43</f>
        <v>0</v>
      </c>
      <c r="L32" s="101">
        <f>CMAM!M43</f>
        <v>0</v>
      </c>
    </row>
    <row r="33" spans="1:12" x14ac:dyDescent="0.25">
      <c r="A33" s="62">
        <f>CMAM!B44</f>
        <v>0</v>
      </c>
      <c r="B33" s="62">
        <f>CMAM!C44</f>
        <v>0</v>
      </c>
      <c r="C33" s="101">
        <f>CMAM!D44</f>
        <v>0</v>
      </c>
      <c r="D33" s="62">
        <f>CMAM!E44</f>
        <v>0</v>
      </c>
      <c r="E33" s="62">
        <f>CMAM!F44</f>
        <v>0</v>
      </c>
      <c r="F33" s="101">
        <f>CMAM!G44</f>
        <v>0</v>
      </c>
      <c r="G33" s="101">
        <f>CMAM!H44</f>
        <v>0</v>
      </c>
      <c r="H33" s="101">
        <f>CMAM!I44</f>
        <v>0</v>
      </c>
      <c r="I33" s="101">
        <f>CMAM!J44</f>
        <v>0</v>
      </c>
      <c r="J33" s="62">
        <f>CMAM!K44</f>
        <v>0</v>
      </c>
      <c r="K33" s="101">
        <f>CMAM!L44</f>
        <v>0</v>
      </c>
      <c r="L33" s="101">
        <f>CMAM!M44</f>
        <v>0</v>
      </c>
    </row>
    <row r="34" spans="1:12" x14ac:dyDescent="0.25">
      <c r="A34" s="62">
        <f>CMAM!B45</f>
        <v>0</v>
      </c>
      <c r="B34" s="62">
        <f>CMAM!C45</f>
        <v>0</v>
      </c>
      <c r="C34" s="101">
        <f>CMAM!D45</f>
        <v>0</v>
      </c>
      <c r="D34" s="62">
        <f>CMAM!E45</f>
        <v>0</v>
      </c>
      <c r="E34" s="62">
        <f>CMAM!F45</f>
        <v>0</v>
      </c>
      <c r="F34" s="101">
        <f>CMAM!G45</f>
        <v>0</v>
      </c>
      <c r="G34" s="101">
        <f>CMAM!H45</f>
        <v>0</v>
      </c>
      <c r="H34" s="101">
        <f>CMAM!I45</f>
        <v>0</v>
      </c>
      <c r="I34" s="101">
        <f>CMAM!J45</f>
        <v>0</v>
      </c>
      <c r="J34" s="62">
        <f>CMAM!K45</f>
        <v>0</v>
      </c>
      <c r="K34" s="101">
        <f>CMAM!L45</f>
        <v>0</v>
      </c>
      <c r="L34" s="101">
        <f>CMAM!M45</f>
        <v>0</v>
      </c>
    </row>
    <row r="35" spans="1:12" x14ac:dyDescent="0.25">
      <c r="A35" s="62">
        <f>CMAM!B46</f>
        <v>0</v>
      </c>
      <c r="B35" s="62">
        <f>CMAM!C46</f>
        <v>0</v>
      </c>
      <c r="C35" s="101">
        <f>CMAM!D46</f>
        <v>0</v>
      </c>
      <c r="D35" s="62">
        <f>CMAM!E46</f>
        <v>0</v>
      </c>
      <c r="E35" s="62">
        <f>CMAM!F46</f>
        <v>0</v>
      </c>
      <c r="F35" s="101">
        <f>CMAM!G46</f>
        <v>0</v>
      </c>
      <c r="G35" s="101">
        <f>CMAM!H46</f>
        <v>0</v>
      </c>
      <c r="H35" s="101">
        <f>CMAM!I46</f>
        <v>0</v>
      </c>
      <c r="I35" s="101">
        <f>CMAM!J46</f>
        <v>0</v>
      </c>
      <c r="J35" s="62">
        <f>CMAM!K46</f>
        <v>0</v>
      </c>
      <c r="K35" s="101">
        <f>CMAM!L46</f>
        <v>0</v>
      </c>
      <c r="L35" s="101">
        <f>CMAM!M46</f>
        <v>0</v>
      </c>
    </row>
    <row r="36" spans="1:12" x14ac:dyDescent="0.25">
      <c r="A36" s="62">
        <f>CMAM!B47</f>
        <v>0</v>
      </c>
      <c r="B36" s="62">
        <f>CMAM!C47</f>
        <v>0</v>
      </c>
      <c r="C36" s="101">
        <f>CMAM!D47</f>
        <v>0</v>
      </c>
      <c r="D36" s="62">
        <f>CMAM!E47</f>
        <v>0</v>
      </c>
      <c r="E36" s="62">
        <f>CMAM!F47</f>
        <v>0</v>
      </c>
      <c r="F36" s="101">
        <f>CMAM!G47</f>
        <v>0</v>
      </c>
      <c r="G36" s="101">
        <f>CMAM!H47</f>
        <v>0</v>
      </c>
      <c r="H36" s="101">
        <f>CMAM!I47</f>
        <v>0</v>
      </c>
      <c r="I36" s="101">
        <f>CMAM!J47</f>
        <v>0</v>
      </c>
      <c r="J36" s="62">
        <f>CMAM!K47</f>
        <v>0</v>
      </c>
      <c r="K36" s="101">
        <f>CMAM!L47</f>
        <v>0</v>
      </c>
      <c r="L36" s="101">
        <f>CMAM!M47</f>
        <v>0</v>
      </c>
    </row>
    <row r="37" spans="1:12" x14ac:dyDescent="0.25">
      <c r="A37" s="62">
        <f>CMAM!B48</f>
        <v>0</v>
      </c>
      <c r="B37" s="62">
        <f>CMAM!C48</f>
        <v>0</v>
      </c>
      <c r="C37" s="101">
        <f>CMAM!D48</f>
        <v>0</v>
      </c>
      <c r="D37" s="62">
        <f>CMAM!E48</f>
        <v>0</v>
      </c>
      <c r="E37" s="62">
        <f>CMAM!F48</f>
        <v>0</v>
      </c>
      <c r="F37" s="101">
        <f>CMAM!G48</f>
        <v>0</v>
      </c>
      <c r="G37" s="101">
        <f>CMAM!H48</f>
        <v>0</v>
      </c>
      <c r="H37" s="101">
        <f>CMAM!I48</f>
        <v>0</v>
      </c>
      <c r="I37" s="101">
        <f>CMAM!J48</f>
        <v>0</v>
      </c>
      <c r="J37" s="62">
        <f>CMAM!K48</f>
        <v>0</v>
      </c>
      <c r="K37" s="101">
        <f>CMAM!L48</f>
        <v>0</v>
      </c>
      <c r="L37" s="101">
        <f>CMAM!M48</f>
        <v>0</v>
      </c>
    </row>
    <row r="38" spans="1:12" x14ac:dyDescent="0.25">
      <c r="A38" s="62">
        <f>CMAM!B49</f>
        <v>0</v>
      </c>
      <c r="B38" s="62">
        <f>CMAM!C49</f>
        <v>0</v>
      </c>
      <c r="C38" s="101">
        <f>CMAM!D49</f>
        <v>0</v>
      </c>
      <c r="D38" s="62">
        <f>CMAM!E49</f>
        <v>0</v>
      </c>
      <c r="E38" s="62">
        <f>CMAM!F49</f>
        <v>0</v>
      </c>
      <c r="F38" s="101">
        <f>CMAM!G49</f>
        <v>0</v>
      </c>
      <c r="G38" s="101">
        <f>CMAM!H49</f>
        <v>0</v>
      </c>
      <c r="H38" s="101">
        <f>CMAM!I49</f>
        <v>0</v>
      </c>
      <c r="I38" s="101">
        <f>CMAM!J49</f>
        <v>0</v>
      </c>
      <c r="J38" s="62">
        <f>CMAM!K49</f>
        <v>0</v>
      </c>
      <c r="K38" s="101">
        <f>CMAM!L49</f>
        <v>0</v>
      </c>
      <c r="L38" s="101">
        <f>CMAM!M49</f>
        <v>0</v>
      </c>
    </row>
    <row r="39" spans="1:12" x14ac:dyDescent="0.25">
      <c r="A39" s="62">
        <f>CMAM!B50</f>
        <v>0</v>
      </c>
      <c r="B39" s="62">
        <f>CMAM!C50</f>
        <v>0</v>
      </c>
      <c r="C39" s="101">
        <f>CMAM!D50</f>
        <v>0</v>
      </c>
      <c r="D39" s="62">
        <f>CMAM!E50</f>
        <v>0</v>
      </c>
      <c r="E39" s="62">
        <f>CMAM!F50</f>
        <v>0</v>
      </c>
      <c r="F39" s="101">
        <f>CMAM!G50</f>
        <v>0</v>
      </c>
      <c r="G39" s="101">
        <f>CMAM!H50</f>
        <v>0</v>
      </c>
      <c r="H39" s="101">
        <f>CMAM!I50</f>
        <v>0</v>
      </c>
      <c r="I39" s="101">
        <f>CMAM!J50</f>
        <v>0</v>
      </c>
      <c r="J39" s="62">
        <f>CMAM!K50</f>
        <v>0</v>
      </c>
      <c r="K39" s="101">
        <f>CMAM!L50</f>
        <v>0</v>
      </c>
      <c r="L39" s="101">
        <f>CMAM!M50</f>
        <v>0</v>
      </c>
    </row>
    <row r="40" spans="1:12" x14ac:dyDescent="0.25">
      <c r="A40" s="62">
        <f>CMAM!B51</f>
        <v>0</v>
      </c>
      <c r="B40" s="62">
        <f>CMAM!C51</f>
        <v>0</v>
      </c>
      <c r="C40" s="101">
        <f>CMAM!D51</f>
        <v>0</v>
      </c>
      <c r="D40" s="62">
        <f>CMAM!E51</f>
        <v>0</v>
      </c>
      <c r="E40" s="62">
        <f>CMAM!F51</f>
        <v>0</v>
      </c>
      <c r="F40" s="101">
        <f>CMAM!G51</f>
        <v>0</v>
      </c>
      <c r="G40" s="101">
        <f>CMAM!H51</f>
        <v>0</v>
      </c>
      <c r="H40" s="101">
        <f>CMAM!I51</f>
        <v>0</v>
      </c>
      <c r="I40" s="101">
        <f>CMAM!J51</f>
        <v>0</v>
      </c>
      <c r="J40" s="62">
        <f>CMAM!K51</f>
        <v>0</v>
      </c>
      <c r="K40" s="101">
        <f>CMAM!L51</f>
        <v>0</v>
      </c>
      <c r="L40" s="101">
        <f>CMAM!M51</f>
        <v>0</v>
      </c>
    </row>
    <row r="41" spans="1:12" x14ac:dyDescent="0.25">
      <c r="A41" s="62">
        <f>CMAM!B52</f>
        <v>0</v>
      </c>
      <c r="B41" s="62">
        <f>CMAM!C52</f>
        <v>0</v>
      </c>
      <c r="C41" s="101">
        <f>CMAM!D52</f>
        <v>0</v>
      </c>
      <c r="D41" s="62">
        <f>CMAM!E52</f>
        <v>0</v>
      </c>
      <c r="E41" s="62">
        <f>CMAM!F52</f>
        <v>0</v>
      </c>
      <c r="F41" s="101">
        <f>CMAM!G52</f>
        <v>0</v>
      </c>
      <c r="G41" s="101">
        <f>CMAM!H52</f>
        <v>0</v>
      </c>
      <c r="H41" s="101">
        <f>CMAM!I52</f>
        <v>0</v>
      </c>
      <c r="I41" s="101">
        <f>CMAM!J52</f>
        <v>0</v>
      </c>
      <c r="J41" s="62">
        <f>CMAM!K52</f>
        <v>0</v>
      </c>
      <c r="K41" s="101">
        <f>CMAM!L52</f>
        <v>0</v>
      </c>
      <c r="L41" s="101">
        <f>CMAM!M52</f>
        <v>0</v>
      </c>
    </row>
    <row r="42" spans="1:12" x14ac:dyDescent="0.25">
      <c r="A42" s="62">
        <f>CMAM!B53</f>
        <v>0</v>
      </c>
      <c r="B42" s="62">
        <f>CMAM!C53</f>
        <v>0</v>
      </c>
      <c r="C42" s="101">
        <f>CMAM!D53</f>
        <v>0</v>
      </c>
      <c r="D42" s="62">
        <f>CMAM!E53</f>
        <v>0</v>
      </c>
      <c r="E42" s="62">
        <f>CMAM!F53</f>
        <v>0</v>
      </c>
      <c r="F42" s="101">
        <f>CMAM!G53</f>
        <v>0</v>
      </c>
      <c r="G42" s="101">
        <f>CMAM!H53</f>
        <v>0</v>
      </c>
      <c r="H42" s="101">
        <f>CMAM!I53</f>
        <v>0</v>
      </c>
      <c r="I42" s="101">
        <f>CMAM!J53</f>
        <v>0</v>
      </c>
      <c r="J42" s="62">
        <f>CMAM!K53</f>
        <v>0</v>
      </c>
      <c r="K42" s="101">
        <f>CMAM!L53</f>
        <v>0</v>
      </c>
      <c r="L42" s="101">
        <f>CMAM!M53</f>
        <v>0</v>
      </c>
    </row>
    <row r="43" spans="1:12" x14ac:dyDescent="0.25">
      <c r="A43" s="62">
        <f>CMAM!B54</f>
        <v>0</v>
      </c>
      <c r="B43" s="62">
        <f>CMAM!C54</f>
        <v>0</v>
      </c>
      <c r="C43" s="101">
        <f>CMAM!D54</f>
        <v>0</v>
      </c>
      <c r="D43" s="62">
        <f>CMAM!E54</f>
        <v>0</v>
      </c>
      <c r="E43" s="62">
        <f>CMAM!F54</f>
        <v>0</v>
      </c>
      <c r="F43" s="101">
        <f>CMAM!G54</f>
        <v>0</v>
      </c>
      <c r="G43" s="101">
        <f>CMAM!H54</f>
        <v>0</v>
      </c>
      <c r="H43" s="101">
        <f>CMAM!I54</f>
        <v>0</v>
      </c>
      <c r="I43" s="101">
        <f>CMAM!J54</f>
        <v>0</v>
      </c>
      <c r="J43" s="62">
        <f>CMAM!K54</f>
        <v>0</v>
      </c>
      <c r="K43" s="101">
        <f>CMAM!L54</f>
        <v>0</v>
      </c>
      <c r="L43" s="101">
        <f>CMAM!M54</f>
        <v>0</v>
      </c>
    </row>
    <row r="44" spans="1:12" x14ac:dyDescent="0.25">
      <c r="A44" s="62">
        <f>CMAM!B55</f>
        <v>0</v>
      </c>
      <c r="B44" s="62">
        <f>CMAM!C55</f>
        <v>0</v>
      </c>
      <c r="C44" s="101">
        <f>CMAM!D55</f>
        <v>0</v>
      </c>
      <c r="D44" s="62">
        <f>CMAM!E55</f>
        <v>0</v>
      </c>
      <c r="E44" s="62">
        <f>CMAM!F55</f>
        <v>0</v>
      </c>
      <c r="F44" s="101">
        <f>CMAM!G55</f>
        <v>0</v>
      </c>
      <c r="G44" s="101">
        <f>CMAM!H55</f>
        <v>0</v>
      </c>
      <c r="H44" s="101">
        <f>CMAM!I55</f>
        <v>0</v>
      </c>
      <c r="I44" s="101">
        <f>CMAM!J55</f>
        <v>0</v>
      </c>
      <c r="J44" s="62">
        <f>CMAM!K55</f>
        <v>0</v>
      </c>
      <c r="K44" s="101">
        <f>CMAM!L55</f>
        <v>0</v>
      </c>
      <c r="L44" s="101">
        <f>CMAM!M55</f>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election activeCell="G1" sqref="G1"/>
    </sheetView>
  </sheetViews>
  <sheetFormatPr defaultRowHeight="15.75" x14ac:dyDescent="0.25"/>
  <cols>
    <col min="1" max="3" width="9" style="62"/>
    <col min="4" max="4" width="20.5" style="62" customWidth="1"/>
    <col min="5" max="5" width="30" style="62" customWidth="1"/>
    <col min="6" max="6" width="20.25" style="62" customWidth="1"/>
    <col min="7" max="7" width="16" style="62" customWidth="1"/>
    <col min="8" max="8" width="22.25" style="62" customWidth="1"/>
    <col min="9" max="9" width="15.375" style="62" customWidth="1"/>
    <col min="10" max="16384" width="9" style="62"/>
  </cols>
  <sheetData>
    <row r="1" spans="1:9" x14ac:dyDescent="0.25">
      <c r="A1" s="62" t="s">
        <v>18</v>
      </c>
      <c r="B1" s="62" t="s">
        <v>19</v>
      </c>
      <c r="C1" s="62" t="s">
        <v>87</v>
      </c>
      <c r="D1" s="62" t="s">
        <v>86</v>
      </c>
      <c r="E1" s="62" t="s">
        <v>85</v>
      </c>
      <c r="F1" s="62" t="s">
        <v>84</v>
      </c>
      <c r="G1" s="62" t="s">
        <v>83</v>
      </c>
      <c r="H1" s="62" t="s">
        <v>82</v>
      </c>
      <c r="I1" s="62" t="s">
        <v>81</v>
      </c>
    </row>
    <row r="2" spans="1:9" x14ac:dyDescent="0.25">
      <c r="A2" s="62">
        <f>'التدخلات الأخرى'!B15</f>
        <v>0</v>
      </c>
      <c r="B2" s="62">
        <f>'التدخلات الأخرى'!C15</f>
        <v>0</v>
      </c>
      <c r="C2" s="101">
        <f>'التدخلات الأخرى'!D15</f>
        <v>0</v>
      </c>
      <c r="D2" s="101">
        <f>'التدخلات الأخرى'!E15</f>
        <v>0</v>
      </c>
      <c r="E2" s="101">
        <f>'التدخلات الأخرى'!F15</f>
        <v>0</v>
      </c>
      <c r="F2" s="101">
        <f>'التدخلات الأخرى'!G15</f>
        <v>0</v>
      </c>
      <c r="G2" s="101">
        <f>'التدخلات الأخرى'!H15</f>
        <v>0</v>
      </c>
      <c r="H2" s="101">
        <f>'التدخلات الأخرى'!I15</f>
        <v>0</v>
      </c>
      <c r="I2" s="101">
        <f>'التدخلات الأخرى'!J15</f>
        <v>0</v>
      </c>
    </row>
    <row r="3" spans="1:9" x14ac:dyDescent="0.25">
      <c r="A3" s="62">
        <f>'التدخلات الأخرى'!B16</f>
        <v>0</v>
      </c>
      <c r="B3" s="62">
        <f>'التدخلات الأخرى'!C16</f>
        <v>0</v>
      </c>
      <c r="C3" s="101">
        <f>'التدخلات الأخرى'!D16</f>
        <v>0</v>
      </c>
      <c r="D3" s="101">
        <f>'التدخلات الأخرى'!E16</f>
        <v>0</v>
      </c>
      <c r="E3" s="101">
        <f>'التدخلات الأخرى'!F16</f>
        <v>0</v>
      </c>
      <c r="F3" s="101">
        <f>'التدخلات الأخرى'!G16</f>
        <v>0</v>
      </c>
      <c r="G3" s="101">
        <f>'التدخلات الأخرى'!H16</f>
        <v>0</v>
      </c>
      <c r="H3" s="101">
        <f>'التدخلات الأخرى'!I16</f>
        <v>0</v>
      </c>
      <c r="I3" s="101">
        <f>'التدخلات الأخرى'!J16</f>
        <v>0</v>
      </c>
    </row>
    <row r="4" spans="1:9" x14ac:dyDescent="0.25">
      <c r="A4" s="62">
        <f>'التدخلات الأخرى'!B17</f>
        <v>0</v>
      </c>
      <c r="B4" s="62">
        <f>'التدخلات الأخرى'!C17</f>
        <v>0</v>
      </c>
      <c r="C4" s="101">
        <f>'التدخلات الأخرى'!D17</f>
        <v>0</v>
      </c>
      <c r="D4" s="101">
        <f>'التدخلات الأخرى'!E17</f>
        <v>0</v>
      </c>
      <c r="E4" s="101">
        <f>'التدخلات الأخرى'!F17</f>
        <v>0</v>
      </c>
      <c r="F4" s="101">
        <f>'التدخلات الأخرى'!G17</f>
        <v>0</v>
      </c>
      <c r="G4" s="101">
        <f>'التدخلات الأخرى'!H17</f>
        <v>0</v>
      </c>
      <c r="H4" s="101">
        <f>'التدخلات الأخرى'!I17</f>
        <v>0</v>
      </c>
      <c r="I4" s="101">
        <f>'التدخلات الأخرى'!J17</f>
        <v>0</v>
      </c>
    </row>
    <row r="5" spans="1:9" x14ac:dyDescent="0.25">
      <c r="A5" s="62">
        <f>'التدخلات الأخرى'!B18</f>
        <v>0</v>
      </c>
      <c r="B5" s="62">
        <f>'التدخلات الأخرى'!C18</f>
        <v>0</v>
      </c>
      <c r="C5" s="101">
        <f>'التدخلات الأخرى'!D18</f>
        <v>0</v>
      </c>
      <c r="D5" s="101">
        <f>'التدخلات الأخرى'!E18</f>
        <v>0</v>
      </c>
      <c r="E5" s="101">
        <f>'التدخلات الأخرى'!F18</f>
        <v>0</v>
      </c>
      <c r="F5" s="101">
        <f>'التدخلات الأخرى'!G18</f>
        <v>0</v>
      </c>
      <c r="G5" s="101">
        <f>'التدخلات الأخرى'!H18</f>
        <v>0</v>
      </c>
      <c r="H5" s="101">
        <f>'التدخلات الأخرى'!I18</f>
        <v>0</v>
      </c>
      <c r="I5" s="101">
        <f>'التدخلات الأخرى'!J18</f>
        <v>0</v>
      </c>
    </row>
    <row r="6" spans="1:9" x14ac:dyDescent="0.25">
      <c r="A6" s="62">
        <f>'التدخلات الأخرى'!B19</f>
        <v>0</v>
      </c>
      <c r="B6" s="62">
        <f>'التدخلات الأخرى'!C19</f>
        <v>0</v>
      </c>
      <c r="C6" s="101">
        <f>'التدخلات الأخرى'!D19</f>
        <v>0</v>
      </c>
      <c r="D6" s="101">
        <f>'التدخلات الأخرى'!E19</f>
        <v>0</v>
      </c>
      <c r="E6" s="101">
        <f>'التدخلات الأخرى'!F19</f>
        <v>0</v>
      </c>
      <c r="F6" s="101">
        <f>'التدخلات الأخرى'!G19</f>
        <v>0</v>
      </c>
      <c r="G6" s="101">
        <f>'التدخلات الأخرى'!H19</f>
        <v>0</v>
      </c>
      <c r="H6" s="101">
        <f>'التدخلات الأخرى'!I19</f>
        <v>0</v>
      </c>
      <c r="I6" s="101">
        <f>'التدخلات الأخرى'!J19</f>
        <v>0</v>
      </c>
    </row>
    <row r="7" spans="1:9" x14ac:dyDescent="0.25">
      <c r="A7" s="62">
        <f>'التدخلات الأخرى'!B20</f>
        <v>0</v>
      </c>
      <c r="B7" s="62">
        <f>'التدخلات الأخرى'!C20</f>
        <v>0</v>
      </c>
      <c r="C7" s="101">
        <f>'التدخلات الأخرى'!D20</f>
        <v>0</v>
      </c>
      <c r="D7" s="101">
        <f>'التدخلات الأخرى'!E20</f>
        <v>0</v>
      </c>
      <c r="E7" s="101">
        <f>'التدخلات الأخرى'!F20</f>
        <v>0</v>
      </c>
      <c r="F7" s="101">
        <f>'التدخلات الأخرى'!G20</f>
        <v>0</v>
      </c>
      <c r="G7" s="101">
        <f>'التدخلات الأخرى'!H20</f>
        <v>0</v>
      </c>
      <c r="H7" s="101">
        <f>'التدخلات الأخرى'!I20</f>
        <v>0</v>
      </c>
      <c r="I7" s="101">
        <f>'التدخلات الأخرى'!J20</f>
        <v>0</v>
      </c>
    </row>
    <row r="8" spans="1:9" x14ac:dyDescent="0.25">
      <c r="A8" s="62">
        <f>'التدخلات الأخرى'!B21</f>
        <v>0</v>
      </c>
      <c r="B8" s="62">
        <f>'التدخلات الأخرى'!C21</f>
        <v>0</v>
      </c>
      <c r="C8" s="101">
        <f>'التدخلات الأخرى'!D21</f>
        <v>0</v>
      </c>
      <c r="D8" s="101">
        <f>'التدخلات الأخرى'!E21</f>
        <v>0</v>
      </c>
      <c r="E8" s="101">
        <f>'التدخلات الأخرى'!F21</f>
        <v>0</v>
      </c>
      <c r="F8" s="101">
        <f>'التدخلات الأخرى'!G21</f>
        <v>0</v>
      </c>
      <c r="G8" s="101">
        <f>'التدخلات الأخرى'!H21</f>
        <v>0</v>
      </c>
      <c r="H8" s="101">
        <f>'التدخلات الأخرى'!I21</f>
        <v>0</v>
      </c>
      <c r="I8" s="101">
        <f>'التدخلات الأخرى'!J21</f>
        <v>0</v>
      </c>
    </row>
    <row r="9" spans="1:9" x14ac:dyDescent="0.25">
      <c r="A9" s="62">
        <f>'التدخلات الأخرى'!B22</f>
        <v>0</v>
      </c>
      <c r="B9" s="62">
        <f>'التدخلات الأخرى'!C22</f>
        <v>0</v>
      </c>
      <c r="C9" s="101">
        <f>'التدخلات الأخرى'!D22</f>
        <v>0</v>
      </c>
      <c r="D9" s="101">
        <f>'التدخلات الأخرى'!E22</f>
        <v>0</v>
      </c>
      <c r="E9" s="101">
        <f>'التدخلات الأخرى'!F22</f>
        <v>0</v>
      </c>
      <c r="F9" s="101">
        <f>'التدخلات الأخرى'!G22</f>
        <v>0</v>
      </c>
      <c r="G9" s="101">
        <f>'التدخلات الأخرى'!H22</f>
        <v>0</v>
      </c>
      <c r="H9" s="101">
        <f>'التدخلات الأخرى'!I22</f>
        <v>0</v>
      </c>
      <c r="I9" s="101">
        <f>'التدخلات الأخرى'!J22</f>
        <v>0</v>
      </c>
    </row>
    <row r="10" spans="1:9" x14ac:dyDescent="0.25">
      <c r="A10" s="62">
        <f>'التدخلات الأخرى'!B23</f>
        <v>0</v>
      </c>
      <c r="B10" s="62">
        <f>'التدخلات الأخرى'!C23</f>
        <v>0</v>
      </c>
      <c r="C10" s="101">
        <f>'التدخلات الأخرى'!D23</f>
        <v>0</v>
      </c>
      <c r="D10" s="101">
        <f>'التدخلات الأخرى'!E23</f>
        <v>0</v>
      </c>
      <c r="E10" s="101">
        <f>'التدخلات الأخرى'!F23</f>
        <v>0</v>
      </c>
      <c r="F10" s="101">
        <f>'التدخلات الأخرى'!G23</f>
        <v>0</v>
      </c>
      <c r="G10" s="101">
        <f>'التدخلات الأخرى'!H23</f>
        <v>0</v>
      </c>
      <c r="H10" s="101">
        <f>'التدخلات الأخرى'!I23</f>
        <v>0</v>
      </c>
      <c r="I10" s="101">
        <f>'التدخلات الأخرى'!J23</f>
        <v>0</v>
      </c>
    </row>
    <row r="11" spans="1:9" x14ac:dyDescent="0.25">
      <c r="A11" s="62">
        <f>'التدخلات الأخرى'!B24</f>
        <v>0</v>
      </c>
      <c r="B11" s="62">
        <f>'التدخلات الأخرى'!C24</f>
        <v>0</v>
      </c>
      <c r="C11" s="101">
        <f>'التدخلات الأخرى'!D24</f>
        <v>0</v>
      </c>
      <c r="D11" s="101">
        <f>'التدخلات الأخرى'!E24</f>
        <v>0</v>
      </c>
      <c r="E11" s="101">
        <f>'التدخلات الأخرى'!F24</f>
        <v>0</v>
      </c>
      <c r="F11" s="101">
        <f>'التدخلات الأخرى'!G24</f>
        <v>0</v>
      </c>
      <c r="G11" s="101">
        <f>'التدخلات الأخرى'!H24</f>
        <v>0</v>
      </c>
      <c r="H11" s="101">
        <f>'التدخلات الأخرى'!I24</f>
        <v>0</v>
      </c>
      <c r="I11" s="101">
        <f>'التدخلات الأخرى'!J24</f>
        <v>0</v>
      </c>
    </row>
    <row r="12" spans="1:9" x14ac:dyDescent="0.25">
      <c r="A12" s="62">
        <f>'التدخلات الأخرى'!B25</f>
        <v>0</v>
      </c>
      <c r="B12" s="62">
        <f>'التدخلات الأخرى'!C25</f>
        <v>0</v>
      </c>
      <c r="C12" s="101">
        <f>'التدخلات الأخرى'!D25</f>
        <v>0</v>
      </c>
      <c r="D12" s="101">
        <f>'التدخلات الأخرى'!E25</f>
        <v>0</v>
      </c>
      <c r="E12" s="101">
        <f>'التدخلات الأخرى'!F25</f>
        <v>0</v>
      </c>
      <c r="F12" s="101">
        <f>'التدخلات الأخرى'!G25</f>
        <v>0</v>
      </c>
      <c r="G12" s="101">
        <f>'التدخلات الأخرى'!H25</f>
        <v>0</v>
      </c>
      <c r="H12" s="101">
        <f>'التدخلات الأخرى'!I25</f>
        <v>0</v>
      </c>
      <c r="I12" s="101">
        <f>'التدخلات الأخرى'!J25</f>
        <v>0</v>
      </c>
    </row>
    <row r="13" spans="1:9" x14ac:dyDescent="0.25">
      <c r="A13" s="62">
        <f>'التدخلات الأخرى'!B26</f>
        <v>0</v>
      </c>
      <c r="B13" s="62">
        <f>'التدخلات الأخرى'!C26</f>
        <v>0</v>
      </c>
      <c r="C13" s="101">
        <f>'التدخلات الأخرى'!D26</f>
        <v>0</v>
      </c>
      <c r="D13" s="101">
        <f>'التدخلات الأخرى'!E26</f>
        <v>0</v>
      </c>
      <c r="E13" s="101">
        <f>'التدخلات الأخرى'!F26</f>
        <v>0</v>
      </c>
      <c r="F13" s="101">
        <f>'التدخلات الأخرى'!G26</f>
        <v>0</v>
      </c>
      <c r="G13" s="101">
        <f>'التدخلات الأخرى'!H26</f>
        <v>0</v>
      </c>
      <c r="H13" s="101">
        <f>'التدخلات الأخرى'!I26</f>
        <v>0</v>
      </c>
      <c r="I13" s="101">
        <f>'التدخلات الأخرى'!J26</f>
        <v>0</v>
      </c>
    </row>
    <row r="14" spans="1:9" x14ac:dyDescent="0.25">
      <c r="A14" s="62">
        <f>'التدخلات الأخرى'!B27</f>
        <v>0</v>
      </c>
      <c r="B14" s="62">
        <f>'التدخلات الأخرى'!C27</f>
        <v>0</v>
      </c>
      <c r="C14" s="101">
        <f>'التدخلات الأخرى'!D27</f>
        <v>0</v>
      </c>
      <c r="D14" s="101">
        <f>'التدخلات الأخرى'!E27</f>
        <v>0</v>
      </c>
      <c r="E14" s="101">
        <f>'التدخلات الأخرى'!F27</f>
        <v>0</v>
      </c>
      <c r="F14" s="101">
        <f>'التدخلات الأخرى'!G27</f>
        <v>0</v>
      </c>
      <c r="G14" s="101">
        <f>'التدخلات الأخرى'!H27</f>
        <v>0</v>
      </c>
      <c r="H14" s="101">
        <f>'التدخلات الأخرى'!I27</f>
        <v>0</v>
      </c>
      <c r="I14" s="101">
        <f>'التدخلات الأخرى'!J27</f>
        <v>0</v>
      </c>
    </row>
    <row r="15" spans="1:9" x14ac:dyDescent="0.25">
      <c r="A15" s="62">
        <f>'التدخلات الأخرى'!B28</f>
        <v>0</v>
      </c>
      <c r="B15" s="62">
        <f>'التدخلات الأخرى'!C28</f>
        <v>0</v>
      </c>
      <c r="C15" s="101">
        <f>'التدخلات الأخرى'!D28</f>
        <v>0</v>
      </c>
      <c r="D15" s="101">
        <f>'التدخلات الأخرى'!E28</f>
        <v>0</v>
      </c>
      <c r="E15" s="101">
        <f>'التدخلات الأخرى'!F28</f>
        <v>0</v>
      </c>
      <c r="F15" s="101">
        <f>'التدخلات الأخرى'!G28</f>
        <v>0</v>
      </c>
      <c r="G15" s="101">
        <f>'التدخلات الأخرى'!H28</f>
        <v>0</v>
      </c>
      <c r="H15" s="101">
        <f>'التدخلات الأخرى'!I28</f>
        <v>0</v>
      </c>
      <c r="I15" s="101">
        <f>'التدخلات الأخرى'!J28</f>
        <v>0</v>
      </c>
    </row>
    <row r="16" spans="1:9" x14ac:dyDescent="0.25">
      <c r="A16" s="62">
        <f>'التدخلات الأخرى'!B29</f>
        <v>0</v>
      </c>
      <c r="B16" s="62">
        <f>'التدخلات الأخرى'!C29</f>
        <v>0</v>
      </c>
      <c r="C16" s="101">
        <f>'التدخلات الأخرى'!D29</f>
        <v>0</v>
      </c>
      <c r="D16" s="101">
        <f>'التدخلات الأخرى'!E29</f>
        <v>0</v>
      </c>
      <c r="E16" s="101">
        <f>'التدخلات الأخرى'!F29</f>
        <v>0</v>
      </c>
      <c r="F16" s="101">
        <f>'التدخلات الأخرى'!G29</f>
        <v>0</v>
      </c>
      <c r="G16" s="101">
        <f>'التدخلات الأخرى'!H29</f>
        <v>0</v>
      </c>
      <c r="H16" s="101">
        <f>'التدخلات الأخرى'!I29</f>
        <v>0</v>
      </c>
      <c r="I16" s="101">
        <f>'التدخلات الأخرى'!J29</f>
        <v>0</v>
      </c>
    </row>
    <row r="17" spans="1:9" x14ac:dyDescent="0.25">
      <c r="A17" s="62">
        <f>'التدخلات الأخرى'!B30</f>
        <v>0</v>
      </c>
      <c r="B17" s="62">
        <f>'التدخلات الأخرى'!C30</f>
        <v>0</v>
      </c>
      <c r="C17" s="101">
        <f>'التدخلات الأخرى'!D30</f>
        <v>0</v>
      </c>
      <c r="D17" s="101">
        <f>'التدخلات الأخرى'!E30</f>
        <v>0</v>
      </c>
      <c r="E17" s="101">
        <f>'التدخلات الأخرى'!F30</f>
        <v>0</v>
      </c>
      <c r="F17" s="101">
        <f>'التدخلات الأخرى'!G30</f>
        <v>0</v>
      </c>
      <c r="G17" s="101">
        <f>'التدخلات الأخرى'!H30</f>
        <v>0</v>
      </c>
      <c r="H17" s="101">
        <f>'التدخلات الأخرى'!I30</f>
        <v>0</v>
      </c>
      <c r="I17" s="101">
        <f>'التدخلات الأخرى'!J30</f>
        <v>0</v>
      </c>
    </row>
    <row r="18" spans="1:9" x14ac:dyDescent="0.25">
      <c r="A18" s="62">
        <f>'التدخلات الأخرى'!B31</f>
        <v>0</v>
      </c>
      <c r="B18" s="62">
        <f>'التدخلات الأخرى'!C31</f>
        <v>0</v>
      </c>
      <c r="C18" s="101">
        <f>'التدخلات الأخرى'!D31</f>
        <v>0</v>
      </c>
      <c r="D18" s="101">
        <f>'التدخلات الأخرى'!E31</f>
        <v>0</v>
      </c>
      <c r="E18" s="101">
        <f>'التدخلات الأخرى'!F31</f>
        <v>0</v>
      </c>
      <c r="F18" s="101">
        <f>'التدخلات الأخرى'!G31</f>
        <v>0</v>
      </c>
      <c r="G18" s="101">
        <f>'التدخلات الأخرى'!H31</f>
        <v>0</v>
      </c>
      <c r="H18" s="101">
        <f>'التدخلات الأخرى'!I31</f>
        <v>0</v>
      </c>
      <c r="I18" s="101">
        <f>'التدخلات الأخرى'!J31</f>
        <v>0</v>
      </c>
    </row>
    <row r="19" spans="1:9" x14ac:dyDescent="0.25">
      <c r="A19" s="62">
        <f>'التدخلات الأخرى'!B32</f>
        <v>0</v>
      </c>
      <c r="B19" s="62">
        <f>'التدخلات الأخرى'!C32</f>
        <v>0</v>
      </c>
      <c r="C19" s="101">
        <f>'التدخلات الأخرى'!D32</f>
        <v>0</v>
      </c>
      <c r="D19" s="101">
        <f>'التدخلات الأخرى'!E32</f>
        <v>0</v>
      </c>
      <c r="E19" s="101">
        <f>'التدخلات الأخرى'!F32</f>
        <v>0</v>
      </c>
      <c r="F19" s="101">
        <f>'التدخلات الأخرى'!G32</f>
        <v>0</v>
      </c>
      <c r="G19" s="101">
        <f>'التدخلات الأخرى'!H32</f>
        <v>0</v>
      </c>
      <c r="H19" s="101">
        <f>'التدخلات الأخرى'!I32</f>
        <v>0</v>
      </c>
      <c r="I19" s="101">
        <f>'التدخلات الأخرى'!J32</f>
        <v>0</v>
      </c>
    </row>
    <row r="20" spans="1:9" x14ac:dyDescent="0.25">
      <c r="A20" s="62">
        <f>'التدخلات الأخرى'!B33</f>
        <v>0</v>
      </c>
      <c r="B20" s="62">
        <f>'التدخلات الأخرى'!C33</f>
        <v>0</v>
      </c>
      <c r="C20" s="101">
        <f>'التدخلات الأخرى'!D33</f>
        <v>0</v>
      </c>
      <c r="D20" s="101">
        <f>'التدخلات الأخرى'!E33</f>
        <v>0</v>
      </c>
      <c r="E20" s="101">
        <f>'التدخلات الأخرى'!F33</f>
        <v>0</v>
      </c>
      <c r="F20" s="101">
        <f>'التدخلات الأخرى'!G33</f>
        <v>0</v>
      </c>
      <c r="G20" s="101">
        <f>'التدخلات الأخرى'!H33</f>
        <v>0</v>
      </c>
      <c r="H20" s="101">
        <f>'التدخلات الأخرى'!I33</f>
        <v>0</v>
      </c>
      <c r="I20" s="101">
        <f>'التدخلات الأخرى'!J33</f>
        <v>0</v>
      </c>
    </row>
    <row r="21" spans="1:9" x14ac:dyDescent="0.25">
      <c r="A21" s="62">
        <f>'التدخلات الأخرى'!B34</f>
        <v>0</v>
      </c>
      <c r="B21" s="62">
        <f>'التدخلات الأخرى'!C34</f>
        <v>0</v>
      </c>
      <c r="C21" s="101">
        <f>'التدخلات الأخرى'!D34</f>
        <v>0</v>
      </c>
      <c r="D21" s="101">
        <f>'التدخلات الأخرى'!E34</f>
        <v>0</v>
      </c>
      <c r="E21" s="101">
        <f>'التدخلات الأخرى'!F34</f>
        <v>0</v>
      </c>
      <c r="F21" s="101">
        <f>'التدخلات الأخرى'!G34</f>
        <v>0</v>
      </c>
      <c r="G21" s="101">
        <f>'التدخلات الأخرى'!H34</f>
        <v>0</v>
      </c>
      <c r="H21" s="101">
        <f>'التدخلات الأخرى'!I34</f>
        <v>0</v>
      </c>
      <c r="I21" s="101">
        <f>'التدخلات الأخرى'!J34</f>
        <v>0</v>
      </c>
    </row>
    <row r="22" spans="1:9" x14ac:dyDescent="0.25">
      <c r="A22" s="62">
        <f>'التدخلات الأخرى'!B35</f>
        <v>0</v>
      </c>
      <c r="B22" s="62">
        <f>'التدخلات الأخرى'!C35</f>
        <v>0</v>
      </c>
      <c r="C22" s="101">
        <f>'التدخلات الأخرى'!D35</f>
        <v>0</v>
      </c>
      <c r="D22" s="101">
        <f>'التدخلات الأخرى'!E35</f>
        <v>0</v>
      </c>
      <c r="E22" s="101">
        <f>'التدخلات الأخرى'!F35</f>
        <v>0</v>
      </c>
      <c r="F22" s="101">
        <f>'التدخلات الأخرى'!G35</f>
        <v>0</v>
      </c>
      <c r="G22" s="101">
        <f>'التدخلات الأخرى'!H35</f>
        <v>0</v>
      </c>
      <c r="H22" s="101">
        <f>'التدخلات الأخرى'!I35</f>
        <v>0</v>
      </c>
      <c r="I22" s="101">
        <f>'التدخلات الأخرى'!J35</f>
        <v>0</v>
      </c>
    </row>
    <row r="23" spans="1:9" x14ac:dyDescent="0.25">
      <c r="A23" s="62">
        <f>'التدخلات الأخرى'!B36</f>
        <v>0</v>
      </c>
      <c r="B23" s="62">
        <f>'التدخلات الأخرى'!C36</f>
        <v>0</v>
      </c>
      <c r="C23" s="101">
        <f>'التدخلات الأخرى'!D36</f>
        <v>0</v>
      </c>
      <c r="D23" s="101">
        <f>'التدخلات الأخرى'!E36</f>
        <v>0</v>
      </c>
      <c r="E23" s="101">
        <f>'التدخلات الأخرى'!F36</f>
        <v>0</v>
      </c>
      <c r="F23" s="101">
        <f>'التدخلات الأخرى'!G36</f>
        <v>0</v>
      </c>
      <c r="G23" s="101">
        <f>'التدخلات الأخرى'!H36</f>
        <v>0</v>
      </c>
      <c r="H23" s="101">
        <f>'التدخلات الأخرى'!I36</f>
        <v>0</v>
      </c>
      <c r="I23" s="101">
        <f>'التدخلات الأخرى'!J36</f>
        <v>0</v>
      </c>
    </row>
    <row r="24" spans="1:9" x14ac:dyDescent="0.25">
      <c r="A24" s="62">
        <f>'التدخلات الأخرى'!B37</f>
        <v>0</v>
      </c>
      <c r="B24" s="62">
        <f>'التدخلات الأخرى'!C37</f>
        <v>0</v>
      </c>
      <c r="C24" s="101">
        <f>'التدخلات الأخرى'!D37</f>
        <v>0</v>
      </c>
      <c r="D24" s="101">
        <f>'التدخلات الأخرى'!E37</f>
        <v>0</v>
      </c>
      <c r="E24" s="101">
        <f>'التدخلات الأخرى'!F37</f>
        <v>0</v>
      </c>
      <c r="F24" s="101">
        <f>'التدخلات الأخرى'!G37</f>
        <v>0</v>
      </c>
      <c r="G24" s="101">
        <f>'التدخلات الأخرى'!H37</f>
        <v>0</v>
      </c>
      <c r="H24" s="101">
        <f>'التدخلات الأخرى'!I37</f>
        <v>0</v>
      </c>
      <c r="I24" s="101">
        <f>'التدخلات الأخرى'!J37</f>
        <v>0</v>
      </c>
    </row>
    <row r="25" spans="1:9" x14ac:dyDescent="0.25">
      <c r="A25" s="62">
        <f>'التدخلات الأخرى'!B38</f>
        <v>0</v>
      </c>
      <c r="B25" s="62">
        <f>'التدخلات الأخرى'!C38</f>
        <v>0</v>
      </c>
      <c r="C25" s="101">
        <f>'التدخلات الأخرى'!D38</f>
        <v>0</v>
      </c>
      <c r="D25" s="101">
        <f>'التدخلات الأخرى'!E38</f>
        <v>0</v>
      </c>
      <c r="E25" s="101">
        <f>'التدخلات الأخرى'!F38</f>
        <v>0</v>
      </c>
      <c r="F25" s="101">
        <f>'التدخلات الأخرى'!G38</f>
        <v>0</v>
      </c>
      <c r="G25" s="101">
        <f>'التدخلات الأخرى'!H38</f>
        <v>0</v>
      </c>
      <c r="H25" s="101">
        <f>'التدخلات الأخرى'!I38</f>
        <v>0</v>
      </c>
      <c r="I25" s="101">
        <f>'التدخلات الأخرى'!J38</f>
        <v>0</v>
      </c>
    </row>
    <row r="26" spans="1:9" x14ac:dyDescent="0.25">
      <c r="A26" s="62">
        <f>'التدخلات الأخرى'!B39</f>
        <v>0</v>
      </c>
      <c r="B26" s="62">
        <f>'التدخلات الأخرى'!C39</f>
        <v>0</v>
      </c>
      <c r="C26" s="101">
        <f>'التدخلات الأخرى'!D39</f>
        <v>0</v>
      </c>
      <c r="D26" s="101">
        <f>'التدخلات الأخرى'!E39</f>
        <v>0</v>
      </c>
      <c r="E26" s="101">
        <f>'التدخلات الأخرى'!F39</f>
        <v>0</v>
      </c>
      <c r="F26" s="101">
        <f>'التدخلات الأخرى'!G39</f>
        <v>0</v>
      </c>
      <c r="G26" s="101">
        <f>'التدخلات الأخرى'!H39</f>
        <v>0</v>
      </c>
      <c r="H26" s="101">
        <f>'التدخلات الأخرى'!I39</f>
        <v>0</v>
      </c>
      <c r="I26" s="101">
        <f>'التدخلات الأخرى'!J39</f>
        <v>0</v>
      </c>
    </row>
    <row r="27" spans="1:9" x14ac:dyDescent="0.25">
      <c r="A27" s="62">
        <f>'التدخلات الأخرى'!B40</f>
        <v>0</v>
      </c>
      <c r="B27" s="62">
        <f>'التدخلات الأخرى'!C40</f>
        <v>0</v>
      </c>
      <c r="C27" s="101">
        <f>'التدخلات الأخرى'!D40</f>
        <v>0</v>
      </c>
      <c r="D27" s="101">
        <f>'التدخلات الأخرى'!E40</f>
        <v>0</v>
      </c>
      <c r="E27" s="101">
        <f>'التدخلات الأخرى'!F40</f>
        <v>0</v>
      </c>
      <c r="F27" s="101">
        <f>'التدخلات الأخرى'!G40</f>
        <v>0</v>
      </c>
      <c r="G27" s="101">
        <f>'التدخلات الأخرى'!H40</f>
        <v>0</v>
      </c>
      <c r="H27" s="101">
        <f>'التدخلات الأخرى'!I40</f>
        <v>0</v>
      </c>
      <c r="I27" s="101">
        <f>'التدخلات الأخرى'!J40</f>
        <v>0</v>
      </c>
    </row>
    <row r="28" spans="1:9" x14ac:dyDescent="0.25">
      <c r="A28" s="62">
        <f>'التدخلات الأخرى'!B41</f>
        <v>0</v>
      </c>
      <c r="B28" s="62">
        <f>'التدخلات الأخرى'!C41</f>
        <v>0</v>
      </c>
      <c r="C28" s="101">
        <f>'التدخلات الأخرى'!D41</f>
        <v>0</v>
      </c>
      <c r="D28" s="101">
        <f>'التدخلات الأخرى'!E41</f>
        <v>0</v>
      </c>
      <c r="E28" s="101">
        <f>'التدخلات الأخرى'!F41</f>
        <v>0</v>
      </c>
      <c r="F28" s="101">
        <f>'التدخلات الأخرى'!G41</f>
        <v>0</v>
      </c>
      <c r="G28" s="101">
        <f>'التدخلات الأخرى'!H41</f>
        <v>0</v>
      </c>
      <c r="H28" s="101">
        <f>'التدخلات الأخرى'!I41</f>
        <v>0</v>
      </c>
      <c r="I28" s="101">
        <f>'التدخلات الأخرى'!J41</f>
        <v>0</v>
      </c>
    </row>
    <row r="29" spans="1:9" x14ac:dyDescent="0.25">
      <c r="A29" s="62">
        <f>'التدخلات الأخرى'!B42</f>
        <v>0</v>
      </c>
      <c r="B29" s="62">
        <f>'التدخلات الأخرى'!C42</f>
        <v>0</v>
      </c>
      <c r="C29" s="101">
        <f>'التدخلات الأخرى'!D42</f>
        <v>0</v>
      </c>
      <c r="D29" s="101">
        <f>'التدخلات الأخرى'!E42</f>
        <v>0</v>
      </c>
      <c r="E29" s="101">
        <f>'التدخلات الأخرى'!F42</f>
        <v>0</v>
      </c>
      <c r="F29" s="101">
        <f>'التدخلات الأخرى'!G42</f>
        <v>0</v>
      </c>
      <c r="G29" s="101">
        <f>'التدخلات الأخرى'!H42</f>
        <v>0</v>
      </c>
      <c r="H29" s="101">
        <f>'التدخلات الأخرى'!I42</f>
        <v>0</v>
      </c>
      <c r="I29" s="101">
        <f>'التدخلات الأخرى'!J42</f>
        <v>0</v>
      </c>
    </row>
    <row r="30" spans="1:9" x14ac:dyDescent="0.25">
      <c r="A30" s="62">
        <f>'التدخلات الأخرى'!B43</f>
        <v>0</v>
      </c>
      <c r="B30" s="62">
        <f>'التدخلات الأخرى'!C43</f>
        <v>0</v>
      </c>
      <c r="C30" s="101">
        <f>'التدخلات الأخرى'!D43</f>
        <v>0</v>
      </c>
      <c r="D30" s="101">
        <f>'التدخلات الأخرى'!E43</f>
        <v>0</v>
      </c>
      <c r="E30" s="101">
        <f>'التدخلات الأخرى'!F43</f>
        <v>0</v>
      </c>
      <c r="F30" s="101">
        <f>'التدخلات الأخرى'!G43</f>
        <v>0</v>
      </c>
      <c r="G30" s="101">
        <f>'التدخلات الأخرى'!H43</f>
        <v>0</v>
      </c>
      <c r="H30" s="101">
        <f>'التدخلات الأخرى'!I43</f>
        <v>0</v>
      </c>
      <c r="I30" s="101">
        <f>'التدخلات الأخرى'!J43</f>
        <v>0</v>
      </c>
    </row>
    <row r="31" spans="1:9" x14ac:dyDescent="0.25">
      <c r="A31" s="62">
        <f>'التدخلات الأخرى'!B44</f>
        <v>0</v>
      </c>
      <c r="B31" s="62">
        <f>'التدخلات الأخرى'!C44</f>
        <v>0</v>
      </c>
      <c r="C31" s="101">
        <f>'التدخلات الأخرى'!D44</f>
        <v>0</v>
      </c>
      <c r="D31" s="101">
        <f>'التدخلات الأخرى'!E44</f>
        <v>0</v>
      </c>
      <c r="E31" s="101">
        <f>'التدخلات الأخرى'!F44</f>
        <v>0</v>
      </c>
      <c r="F31" s="101">
        <f>'التدخلات الأخرى'!G44</f>
        <v>0</v>
      </c>
      <c r="G31" s="101">
        <f>'التدخلات الأخرى'!H44</f>
        <v>0</v>
      </c>
      <c r="H31" s="101">
        <f>'التدخلات الأخرى'!I44</f>
        <v>0</v>
      </c>
      <c r="I31" s="101">
        <f>'التدخلات الأخرى'!J44</f>
        <v>0</v>
      </c>
    </row>
    <row r="32" spans="1:9" x14ac:dyDescent="0.25">
      <c r="A32" s="62">
        <f>'التدخلات الأخرى'!B45</f>
        <v>0</v>
      </c>
      <c r="B32" s="62">
        <f>'التدخلات الأخرى'!C45</f>
        <v>0</v>
      </c>
      <c r="C32" s="101">
        <f>'التدخلات الأخرى'!D45</f>
        <v>0</v>
      </c>
      <c r="D32" s="101">
        <f>'التدخلات الأخرى'!E45</f>
        <v>0</v>
      </c>
      <c r="E32" s="101">
        <f>'التدخلات الأخرى'!F45</f>
        <v>0</v>
      </c>
      <c r="F32" s="101">
        <f>'التدخلات الأخرى'!G45</f>
        <v>0</v>
      </c>
      <c r="G32" s="101">
        <f>'التدخلات الأخرى'!H45</f>
        <v>0</v>
      </c>
      <c r="H32" s="101">
        <f>'التدخلات الأخرى'!I45</f>
        <v>0</v>
      </c>
      <c r="I32" s="101">
        <f>'التدخلات الأخرى'!J45</f>
        <v>0</v>
      </c>
    </row>
    <row r="33" spans="1:9" x14ac:dyDescent="0.25">
      <c r="A33" s="62">
        <f>'التدخلات الأخرى'!B46</f>
        <v>0</v>
      </c>
      <c r="B33" s="62">
        <f>'التدخلات الأخرى'!C46</f>
        <v>0</v>
      </c>
      <c r="C33" s="101">
        <f>'التدخلات الأخرى'!D46</f>
        <v>0</v>
      </c>
      <c r="D33" s="101">
        <f>'التدخلات الأخرى'!E46</f>
        <v>0</v>
      </c>
      <c r="E33" s="101">
        <f>'التدخلات الأخرى'!F46</f>
        <v>0</v>
      </c>
      <c r="F33" s="101">
        <f>'التدخلات الأخرى'!G46</f>
        <v>0</v>
      </c>
      <c r="G33" s="101">
        <f>'التدخلات الأخرى'!H46</f>
        <v>0</v>
      </c>
      <c r="H33" s="101">
        <f>'التدخلات الأخرى'!I46</f>
        <v>0</v>
      </c>
      <c r="I33" s="101">
        <f>'التدخلات الأخرى'!J46</f>
        <v>0</v>
      </c>
    </row>
    <row r="34" spans="1:9" x14ac:dyDescent="0.25">
      <c r="A34" s="62">
        <f>'التدخلات الأخرى'!B47</f>
        <v>0</v>
      </c>
      <c r="B34" s="62">
        <f>'التدخلات الأخرى'!C47</f>
        <v>0</v>
      </c>
      <c r="C34" s="101">
        <f>'التدخلات الأخرى'!D47</f>
        <v>0</v>
      </c>
      <c r="D34" s="101">
        <f>'التدخلات الأخرى'!E47</f>
        <v>0</v>
      </c>
      <c r="E34" s="101">
        <f>'التدخلات الأخرى'!F47</f>
        <v>0</v>
      </c>
      <c r="F34" s="101">
        <f>'التدخلات الأخرى'!G47</f>
        <v>0</v>
      </c>
      <c r="G34" s="101">
        <f>'التدخلات الأخرى'!H47</f>
        <v>0</v>
      </c>
      <c r="H34" s="101">
        <f>'التدخلات الأخرى'!I47</f>
        <v>0</v>
      </c>
      <c r="I34" s="101">
        <f>'التدخلات الأخرى'!J47</f>
        <v>0</v>
      </c>
    </row>
    <row r="35" spans="1:9" x14ac:dyDescent="0.25">
      <c r="A35" s="62">
        <f>'التدخلات الأخرى'!B48</f>
        <v>0</v>
      </c>
      <c r="B35" s="62">
        <f>'التدخلات الأخرى'!C48</f>
        <v>0</v>
      </c>
      <c r="C35" s="101">
        <f>'التدخلات الأخرى'!D48</f>
        <v>0</v>
      </c>
      <c r="D35" s="101">
        <f>'التدخلات الأخرى'!E48</f>
        <v>0</v>
      </c>
      <c r="E35" s="101">
        <f>'التدخلات الأخرى'!F48</f>
        <v>0</v>
      </c>
      <c r="F35" s="101">
        <f>'التدخلات الأخرى'!G48</f>
        <v>0</v>
      </c>
      <c r="G35" s="101">
        <f>'التدخلات الأخرى'!H48</f>
        <v>0</v>
      </c>
      <c r="H35" s="101">
        <f>'التدخلات الأخرى'!I48</f>
        <v>0</v>
      </c>
      <c r="I35" s="101">
        <f>'التدخلات الأخرى'!J48</f>
        <v>0</v>
      </c>
    </row>
    <row r="36" spans="1:9" x14ac:dyDescent="0.25">
      <c r="A36" s="62">
        <f>'التدخلات الأخرى'!B49</f>
        <v>0</v>
      </c>
      <c r="B36" s="62">
        <f>'التدخلات الأخرى'!C49</f>
        <v>0</v>
      </c>
      <c r="C36" s="101">
        <f>'التدخلات الأخرى'!D49</f>
        <v>0</v>
      </c>
      <c r="D36" s="101">
        <f>'التدخلات الأخرى'!E49</f>
        <v>0</v>
      </c>
      <c r="E36" s="101">
        <f>'التدخلات الأخرى'!F49</f>
        <v>0</v>
      </c>
      <c r="F36" s="101">
        <f>'التدخلات الأخرى'!G49</f>
        <v>0</v>
      </c>
      <c r="G36" s="101">
        <f>'التدخلات الأخرى'!H49</f>
        <v>0</v>
      </c>
      <c r="H36" s="101">
        <f>'التدخلات الأخرى'!I49</f>
        <v>0</v>
      </c>
      <c r="I36" s="101">
        <f>'التدخلات الأخرى'!J49</f>
        <v>0</v>
      </c>
    </row>
    <row r="37" spans="1:9" x14ac:dyDescent="0.25">
      <c r="A37" s="62">
        <f>'التدخلات الأخرى'!B50</f>
        <v>0</v>
      </c>
      <c r="B37" s="62">
        <f>'التدخلات الأخرى'!C50</f>
        <v>0</v>
      </c>
      <c r="C37" s="101">
        <f>'التدخلات الأخرى'!D50</f>
        <v>0</v>
      </c>
      <c r="D37" s="101">
        <f>'التدخلات الأخرى'!E50</f>
        <v>0</v>
      </c>
      <c r="E37" s="101">
        <f>'التدخلات الأخرى'!F50</f>
        <v>0</v>
      </c>
      <c r="F37" s="101">
        <f>'التدخلات الأخرى'!G50</f>
        <v>0</v>
      </c>
      <c r="G37" s="101">
        <f>'التدخلات الأخرى'!H50</f>
        <v>0</v>
      </c>
      <c r="H37" s="101">
        <f>'التدخلات الأخرى'!I50</f>
        <v>0</v>
      </c>
      <c r="I37" s="101">
        <f>'التدخلات الأخرى'!J50</f>
        <v>0</v>
      </c>
    </row>
    <row r="38" spans="1:9" x14ac:dyDescent="0.25">
      <c r="A38" s="62">
        <f>'التدخلات الأخرى'!B51</f>
        <v>0</v>
      </c>
      <c r="B38" s="62">
        <f>'التدخلات الأخرى'!C51</f>
        <v>0</v>
      </c>
      <c r="C38" s="101">
        <f>'التدخلات الأخرى'!D51</f>
        <v>0</v>
      </c>
      <c r="D38" s="101">
        <f>'التدخلات الأخرى'!E51</f>
        <v>0</v>
      </c>
      <c r="E38" s="101">
        <f>'التدخلات الأخرى'!F51</f>
        <v>0</v>
      </c>
      <c r="F38" s="101">
        <f>'التدخلات الأخرى'!G51</f>
        <v>0</v>
      </c>
      <c r="G38" s="101">
        <f>'التدخلات الأخرى'!H51</f>
        <v>0</v>
      </c>
      <c r="H38" s="101">
        <f>'التدخلات الأخرى'!I51</f>
        <v>0</v>
      </c>
      <c r="I38" s="101">
        <f>'التدخلات الأخرى'!J51</f>
        <v>0</v>
      </c>
    </row>
    <row r="39" spans="1:9" x14ac:dyDescent="0.25">
      <c r="A39" s="62">
        <f>'التدخلات الأخرى'!B52</f>
        <v>0</v>
      </c>
      <c r="B39" s="62">
        <f>'التدخلات الأخرى'!C52</f>
        <v>0</v>
      </c>
      <c r="C39" s="101">
        <f>'التدخلات الأخرى'!D52</f>
        <v>0</v>
      </c>
      <c r="D39" s="101">
        <f>'التدخلات الأخرى'!E52</f>
        <v>0</v>
      </c>
      <c r="E39" s="101">
        <f>'التدخلات الأخرى'!F52</f>
        <v>0</v>
      </c>
      <c r="F39" s="101">
        <f>'التدخلات الأخرى'!G52</f>
        <v>0</v>
      </c>
      <c r="G39" s="101">
        <f>'التدخلات الأخرى'!H52</f>
        <v>0</v>
      </c>
      <c r="H39" s="101">
        <f>'التدخلات الأخرى'!I52</f>
        <v>0</v>
      </c>
      <c r="I39" s="101">
        <f>'التدخلات الأخرى'!J52</f>
        <v>0</v>
      </c>
    </row>
    <row r="40" spans="1:9" x14ac:dyDescent="0.25">
      <c r="A40" s="62">
        <f>'التدخلات الأخرى'!B53</f>
        <v>0</v>
      </c>
      <c r="B40" s="62">
        <f>'التدخلات الأخرى'!C53</f>
        <v>0</v>
      </c>
      <c r="C40" s="101">
        <f>'التدخلات الأخرى'!D53</f>
        <v>0</v>
      </c>
      <c r="D40" s="101">
        <f>'التدخلات الأخرى'!E53</f>
        <v>0</v>
      </c>
      <c r="E40" s="101">
        <f>'التدخلات الأخرى'!F53</f>
        <v>0</v>
      </c>
      <c r="F40" s="101">
        <f>'التدخلات الأخرى'!G53</f>
        <v>0</v>
      </c>
      <c r="G40" s="101">
        <f>'التدخلات الأخرى'!H53</f>
        <v>0</v>
      </c>
      <c r="H40" s="101">
        <f>'التدخلات الأخرى'!I53</f>
        <v>0</v>
      </c>
      <c r="I40" s="101">
        <f>'التدخلات الأخرى'!J53</f>
        <v>0</v>
      </c>
    </row>
    <row r="41" spans="1:9" x14ac:dyDescent="0.25">
      <c r="A41" s="62">
        <f>'التدخلات الأخرى'!B54</f>
        <v>0</v>
      </c>
      <c r="B41" s="62">
        <f>'التدخلات الأخرى'!C54</f>
        <v>0</v>
      </c>
      <c r="C41" s="101">
        <f>'التدخلات الأخرى'!D54</f>
        <v>0</v>
      </c>
      <c r="D41" s="101">
        <f>'التدخلات الأخرى'!E54</f>
        <v>0</v>
      </c>
      <c r="E41" s="101">
        <f>'التدخلات الأخرى'!F54</f>
        <v>0</v>
      </c>
      <c r="F41" s="101">
        <f>'التدخلات الأخرى'!G54</f>
        <v>0</v>
      </c>
      <c r="G41" s="101">
        <f>'التدخلات الأخرى'!H54</f>
        <v>0</v>
      </c>
      <c r="H41" s="101">
        <f>'التدخلات الأخرى'!I54</f>
        <v>0</v>
      </c>
      <c r="I41" s="101">
        <f>'التدخلات الأخرى'!J54</f>
        <v>0</v>
      </c>
    </row>
    <row r="42" spans="1:9" x14ac:dyDescent="0.25">
      <c r="A42" s="62">
        <f>'التدخلات الأخرى'!B55</f>
        <v>0</v>
      </c>
      <c r="B42" s="62">
        <f>'التدخلات الأخرى'!C55</f>
        <v>0</v>
      </c>
      <c r="C42" s="101">
        <f>'التدخلات الأخرى'!D55</f>
        <v>0</v>
      </c>
      <c r="D42" s="101">
        <f>'التدخلات الأخرى'!E55</f>
        <v>0</v>
      </c>
      <c r="E42" s="101">
        <f>'التدخلات الأخرى'!F55</f>
        <v>0</v>
      </c>
      <c r="F42" s="101">
        <f>'التدخلات الأخرى'!G55</f>
        <v>0</v>
      </c>
      <c r="G42" s="101">
        <f>'التدخلات الأخرى'!H55</f>
        <v>0</v>
      </c>
      <c r="H42" s="101">
        <f>'التدخلات الأخرى'!I55</f>
        <v>0</v>
      </c>
      <c r="I42" s="101">
        <f>'التدخلات الأخرى'!J55</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التعليمات</vt:lpstr>
      <vt:lpstr>CMAM</vt:lpstr>
      <vt:lpstr>التدخلات الأخرى</vt:lpstr>
      <vt:lpstr>الإمدادات المحددة</vt:lpstr>
      <vt:lpstr>موجز CMAM</vt:lpstr>
      <vt:lpstr>موجز التدخلات الأخرى </vt:lpstr>
      <vt:lpstr>خاص ب Tableau CMAM</vt:lpstr>
      <vt:lpstr>خاص ب Tableau أخرى</vt:lpstr>
    </vt:vector>
  </TitlesOfParts>
  <Company>UNICEF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UNICEF</dc:creator>
  <cp:lastModifiedBy>Khaled Ghafir</cp:lastModifiedBy>
  <dcterms:created xsi:type="dcterms:W3CDTF">2013-11-27T11:04:42Z</dcterms:created>
  <dcterms:modified xsi:type="dcterms:W3CDTF">2016-07-06T16:17:26Z</dcterms:modified>
</cp:coreProperties>
</file>